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astavni pnanovi\Novi\"/>
    </mc:Choice>
  </mc:AlternateContent>
  <bookViews>
    <workbookView xWindow="-120" yWindow="-120" windowWidth="20640" windowHeight="11160"/>
  </bookViews>
  <sheets>
    <sheet name="МТ" sheetId="2" r:id="rId1"/>
    <sheet name="АГТ" sheetId="4" r:id="rId2"/>
    <sheet name="ФизТ" sheetId="7" r:id="rId3"/>
    <sheet name="ФарТ" sheetId="8" r:id="rId4"/>
    <sheet name="ЗСТ" sheetId="9" r:id="rId5"/>
    <sheet name="ЛСТ" sheetId="10" r:id="rId6"/>
    <sheet name="ПТ" sheetId="11" r:id="rId7"/>
  </sheets>
  <definedNames>
    <definedName name="_xlnm.Print_Area" localSheetId="1">АГТ!$A$1:$V$54</definedName>
    <definedName name="_xlnm.Print_Area" localSheetId="4">ЗСТ!$A$1:$V$54</definedName>
    <definedName name="_xlnm.Print_Area" localSheetId="5">ЛСТ!$A$1:$V$54</definedName>
    <definedName name="_xlnm.Print_Area" localSheetId="0">МТ!$A$1:$V$54</definedName>
    <definedName name="_xlnm.Print_Area" localSheetId="3">ФарТ!$A$1:$V$54</definedName>
    <definedName name="_xlnm.Print_Area" localSheetId="2">ФизТ!$A$1:$V$53</definedName>
  </definedNames>
  <calcPr calcId="162913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0" i="4" l="1"/>
  <c r="Q20" i="4"/>
  <c r="M20" i="4"/>
  <c r="E20" i="4"/>
  <c r="S19" i="4"/>
  <c r="Q19" i="4"/>
  <c r="M19" i="4"/>
  <c r="I19" i="4"/>
  <c r="E19" i="4"/>
  <c r="S18" i="4"/>
  <c r="Q18" i="4"/>
  <c r="M18" i="4"/>
  <c r="I18" i="4"/>
  <c r="E18" i="4"/>
  <c r="S39" i="10"/>
  <c r="Q39" i="10"/>
  <c r="M39" i="10"/>
  <c r="E39" i="10"/>
  <c r="S39" i="9"/>
  <c r="Q39" i="9"/>
  <c r="M39" i="9"/>
  <c r="E39" i="9"/>
  <c r="S38" i="8"/>
  <c r="Q38" i="8"/>
  <c r="M38" i="8"/>
  <c r="E38" i="8"/>
  <c r="S38" i="7"/>
  <c r="Q38" i="7"/>
  <c r="M38" i="7"/>
  <c r="E38" i="7"/>
  <c r="S39" i="2"/>
  <c r="Q39" i="2"/>
  <c r="M39" i="2"/>
  <c r="E39" i="2"/>
  <c r="L43" i="11"/>
  <c r="K43" i="11"/>
  <c r="H43" i="11"/>
  <c r="G43" i="11"/>
  <c r="D43" i="11"/>
  <c r="C43" i="11"/>
  <c r="P42" i="11"/>
  <c r="L42" i="11"/>
  <c r="H42" i="11"/>
  <c r="P45" i="10"/>
  <c r="O45" i="10"/>
  <c r="L45" i="10"/>
  <c r="K45" i="10"/>
  <c r="H45" i="10"/>
  <c r="G45" i="10"/>
  <c r="D45" i="10"/>
  <c r="C45" i="10"/>
  <c r="P44" i="10"/>
  <c r="O44" i="10"/>
  <c r="L44" i="10"/>
  <c r="H44" i="10"/>
  <c r="D44" i="10"/>
  <c r="P45" i="9"/>
  <c r="O45" i="9"/>
  <c r="L45" i="9"/>
  <c r="K45" i="9"/>
  <c r="H45" i="9"/>
  <c r="G45" i="9"/>
  <c r="D45" i="9"/>
  <c r="C45" i="9"/>
  <c r="P44" i="9"/>
  <c r="L44" i="9"/>
  <c r="H44" i="9"/>
  <c r="D44" i="9"/>
  <c r="P44" i="8"/>
  <c r="O44" i="8"/>
  <c r="L44" i="8"/>
  <c r="K44" i="8"/>
  <c r="H44" i="8"/>
  <c r="G44" i="8"/>
  <c r="D44" i="8"/>
  <c r="C44" i="8"/>
  <c r="P43" i="8"/>
  <c r="L43" i="8"/>
  <c r="K43" i="8"/>
  <c r="H43" i="8"/>
  <c r="D43" i="8"/>
  <c r="P44" i="7"/>
  <c r="O44" i="7"/>
  <c r="L44" i="7"/>
  <c r="K44" i="7"/>
  <c r="H44" i="7"/>
  <c r="G44" i="7"/>
  <c r="D44" i="7"/>
  <c r="C44" i="7"/>
  <c r="P43" i="7"/>
  <c r="L43" i="7"/>
  <c r="H43" i="7"/>
  <c r="D43" i="7"/>
  <c r="P45" i="4"/>
  <c r="O45" i="4"/>
  <c r="L45" i="4"/>
  <c r="K45" i="4"/>
  <c r="H45" i="4"/>
  <c r="G45" i="4"/>
  <c r="D45" i="4"/>
  <c r="C45" i="4"/>
  <c r="O44" i="4"/>
  <c r="L44" i="4"/>
  <c r="H44" i="4"/>
  <c r="D44" i="4"/>
  <c r="P45" i="2"/>
  <c r="O45" i="2"/>
  <c r="L45" i="2"/>
  <c r="K45" i="2"/>
  <c r="H45" i="2"/>
  <c r="G45" i="2"/>
  <c r="D45" i="2"/>
  <c r="C45" i="2"/>
  <c r="P44" i="2"/>
  <c r="O44" i="2"/>
  <c r="K44" i="2"/>
  <c r="H44" i="2"/>
  <c r="D44" i="2"/>
  <c r="P43" i="11"/>
  <c r="P44" i="11" s="1"/>
  <c r="O43" i="11"/>
  <c r="O42" i="11"/>
  <c r="K42" i="11"/>
  <c r="K44" i="11" s="1"/>
  <c r="G42" i="11"/>
  <c r="C44" i="2"/>
  <c r="D42" i="11"/>
  <c r="C42" i="11"/>
  <c r="C44" i="11" s="1"/>
  <c r="S20" i="10"/>
  <c r="Q20" i="10"/>
  <c r="M20" i="10"/>
  <c r="E20" i="10"/>
  <c r="S20" i="9"/>
  <c r="Q20" i="9"/>
  <c r="M20" i="9"/>
  <c r="E20" i="9"/>
  <c r="S20" i="8"/>
  <c r="Q20" i="8"/>
  <c r="M20" i="8"/>
  <c r="E20" i="8"/>
  <c r="S20" i="7"/>
  <c r="Q20" i="7"/>
  <c r="M20" i="7"/>
  <c r="E20" i="7"/>
  <c r="I30" i="9"/>
  <c r="S30" i="9"/>
  <c r="S20" i="2"/>
  <c r="Q20" i="2"/>
  <c r="M20" i="2"/>
  <c r="E20" i="2"/>
  <c r="T39" i="11"/>
  <c r="V39" i="11" s="1"/>
  <c r="S39" i="11"/>
  <c r="Q39" i="11"/>
  <c r="T36" i="11"/>
  <c r="S36" i="11"/>
  <c r="R36" i="11"/>
  <c r="Q36" i="11"/>
  <c r="M36" i="11"/>
  <c r="T35" i="11"/>
  <c r="S35" i="11"/>
  <c r="R35" i="11"/>
  <c r="Q35" i="11"/>
  <c r="N35" i="11"/>
  <c r="M35" i="11"/>
  <c r="J35" i="11"/>
  <c r="I35" i="11"/>
  <c r="F35" i="11"/>
  <c r="E35" i="11"/>
  <c r="T34" i="11"/>
  <c r="V34" i="11" s="1"/>
  <c r="S34" i="11"/>
  <c r="R34" i="11"/>
  <c r="Q34" i="11"/>
  <c r="N34" i="11"/>
  <c r="M34" i="11"/>
  <c r="J34" i="11"/>
  <c r="I34" i="11"/>
  <c r="F34" i="11"/>
  <c r="E34" i="11"/>
  <c r="T33" i="11"/>
  <c r="S33" i="11"/>
  <c r="R33" i="11"/>
  <c r="Q33" i="11"/>
  <c r="N33" i="11"/>
  <c r="M33" i="11"/>
  <c r="J33" i="11"/>
  <c r="I33" i="11"/>
  <c r="F33" i="11"/>
  <c r="E33" i="11"/>
  <c r="T32" i="11"/>
  <c r="S32" i="11"/>
  <c r="R32" i="11"/>
  <c r="Q32" i="11"/>
  <c r="N32" i="11"/>
  <c r="M32" i="11"/>
  <c r="J32" i="11"/>
  <c r="I32" i="11"/>
  <c r="F32" i="11"/>
  <c r="E32" i="11"/>
  <c r="T31" i="11"/>
  <c r="V31" i="11" s="1"/>
  <c r="S31" i="11"/>
  <c r="R31" i="11"/>
  <c r="Q31" i="11"/>
  <c r="N31" i="11"/>
  <c r="M31" i="11"/>
  <c r="J31" i="11"/>
  <c r="I31" i="11"/>
  <c r="F31" i="11"/>
  <c r="E31" i="11"/>
  <c r="T30" i="11"/>
  <c r="S30" i="11"/>
  <c r="R30" i="11"/>
  <c r="Q30" i="11"/>
  <c r="N30" i="11"/>
  <c r="M30" i="11"/>
  <c r="J30" i="11"/>
  <c r="I30" i="11"/>
  <c r="F30" i="11"/>
  <c r="E30" i="11"/>
  <c r="T29" i="11"/>
  <c r="V29" i="11" s="1"/>
  <c r="S29" i="11"/>
  <c r="R29" i="11"/>
  <c r="Q29" i="11"/>
  <c r="N29" i="11"/>
  <c r="M29" i="11"/>
  <c r="J29" i="11"/>
  <c r="I29" i="11"/>
  <c r="F29" i="11"/>
  <c r="E29" i="11"/>
  <c r="T28" i="11"/>
  <c r="V28" i="11" s="1"/>
  <c r="S28" i="11"/>
  <c r="R28" i="11"/>
  <c r="Q28" i="11"/>
  <c r="N28" i="11"/>
  <c r="M28" i="11"/>
  <c r="J28" i="11"/>
  <c r="I28" i="11"/>
  <c r="F28" i="11"/>
  <c r="E28" i="11"/>
  <c r="T27" i="11"/>
  <c r="V27" i="11" s="1"/>
  <c r="S27" i="11"/>
  <c r="R27" i="11"/>
  <c r="Q27" i="11"/>
  <c r="N27" i="11"/>
  <c r="M27" i="11"/>
  <c r="J27" i="11"/>
  <c r="I27" i="11"/>
  <c r="F27" i="11"/>
  <c r="E27" i="11"/>
  <c r="T26" i="11"/>
  <c r="V26" i="11" s="1"/>
  <c r="S26" i="11"/>
  <c r="R26" i="11"/>
  <c r="Q26" i="11"/>
  <c r="N26" i="11"/>
  <c r="M26" i="11"/>
  <c r="J26" i="11"/>
  <c r="I26" i="11"/>
  <c r="F26" i="11"/>
  <c r="E26" i="11"/>
  <c r="T25" i="11"/>
  <c r="V25" i="11" s="1"/>
  <c r="S25" i="11"/>
  <c r="R25" i="11"/>
  <c r="Q25" i="11"/>
  <c r="N25" i="11"/>
  <c r="M25" i="11"/>
  <c r="J25" i="11"/>
  <c r="I25" i="11"/>
  <c r="F25" i="11"/>
  <c r="E25" i="11"/>
  <c r="T24" i="11"/>
  <c r="S24" i="11"/>
  <c r="R24" i="11"/>
  <c r="Q24" i="11"/>
  <c r="N24" i="11"/>
  <c r="M24" i="11"/>
  <c r="J24" i="11"/>
  <c r="I24" i="11"/>
  <c r="F24" i="11"/>
  <c r="E24" i="11"/>
  <c r="T23" i="11"/>
  <c r="V23" i="11" s="1"/>
  <c r="S23" i="11"/>
  <c r="Q23" i="11"/>
  <c r="N23" i="11"/>
  <c r="M23" i="11"/>
  <c r="J23" i="11"/>
  <c r="I23" i="11"/>
  <c r="F23" i="11"/>
  <c r="E23" i="11"/>
  <c r="T22" i="11"/>
  <c r="V22" i="11" s="1"/>
  <c r="S22" i="11"/>
  <c r="R22" i="11"/>
  <c r="Q22" i="11"/>
  <c r="N22" i="11"/>
  <c r="M22" i="11"/>
  <c r="J22" i="11"/>
  <c r="I22" i="11"/>
  <c r="F22" i="11"/>
  <c r="E22" i="11"/>
  <c r="S20" i="11"/>
  <c r="Q20" i="11"/>
  <c r="M20" i="11"/>
  <c r="E20" i="11"/>
  <c r="S19" i="11"/>
  <c r="Q19" i="11"/>
  <c r="M19" i="11"/>
  <c r="I19" i="11"/>
  <c r="E19" i="11"/>
  <c r="S18" i="11"/>
  <c r="Q18" i="11"/>
  <c r="M18" i="11"/>
  <c r="I18" i="11"/>
  <c r="E18" i="11"/>
  <c r="T17" i="11"/>
  <c r="V17" i="11" s="1"/>
  <c r="S17" i="11"/>
  <c r="R17" i="11"/>
  <c r="Q17" i="11"/>
  <c r="N17" i="11"/>
  <c r="M17" i="11"/>
  <c r="J17" i="11"/>
  <c r="I17" i="11"/>
  <c r="F17" i="11"/>
  <c r="E17" i="11"/>
  <c r="T16" i="11"/>
  <c r="V16" i="11" s="1"/>
  <c r="S16" i="11"/>
  <c r="R16" i="11"/>
  <c r="Q16" i="11"/>
  <c r="N16" i="11"/>
  <c r="M16" i="11"/>
  <c r="J16" i="11"/>
  <c r="I16" i="11"/>
  <c r="F16" i="11"/>
  <c r="E16" i="11"/>
  <c r="T15" i="11"/>
  <c r="V15" i="11" s="1"/>
  <c r="S15" i="11"/>
  <c r="R15" i="11"/>
  <c r="Q15" i="11"/>
  <c r="N15" i="11"/>
  <c r="M15" i="11"/>
  <c r="J15" i="11"/>
  <c r="I15" i="11"/>
  <c r="F15" i="11"/>
  <c r="E15" i="11"/>
  <c r="T14" i="11"/>
  <c r="V14" i="11" s="1"/>
  <c r="S14" i="11"/>
  <c r="Q14" i="11"/>
  <c r="I14" i="11"/>
  <c r="E14" i="11"/>
  <c r="T13" i="11"/>
  <c r="V13" i="11" s="1"/>
  <c r="R13" i="11"/>
  <c r="Q13" i="11"/>
  <c r="N13" i="11"/>
  <c r="M13" i="11"/>
  <c r="J13" i="11"/>
  <c r="I13" i="11"/>
  <c r="F13" i="11"/>
  <c r="E13" i="11"/>
  <c r="U13" i="11" s="1"/>
  <c r="T12" i="11"/>
  <c r="V12" i="11" s="1"/>
  <c r="S12" i="11"/>
  <c r="R12" i="11"/>
  <c r="Q12" i="11"/>
  <c r="N12" i="11"/>
  <c r="M12" i="11"/>
  <c r="J12" i="11"/>
  <c r="I12" i="11"/>
  <c r="F12" i="11"/>
  <c r="E12" i="11"/>
  <c r="T11" i="11"/>
  <c r="S11" i="11"/>
  <c r="U11" i="11" s="1"/>
  <c r="R11" i="11"/>
  <c r="Q11" i="11"/>
  <c r="N11" i="11"/>
  <c r="M11" i="11"/>
  <c r="J11" i="11"/>
  <c r="I11" i="11"/>
  <c r="F11" i="11"/>
  <c r="E11" i="11"/>
  <c r="T10" i="11"/>
  <c r="V10" i="11" s="1"/>
  <c r="S10" i="11"/>
  <c r="R10" i="11"/>
  <c r="Q10" i="11"/>
  <c r="N10" i="11"/>
  <c r="M10" i="11"/>
  <c r="J10" i="11"/>
  <c r="I10" i="11"/>
  <c r="F10" i="11"/>
  <c r="E10" i="11"/>
  <c r="T9" i="11"/>
  <c r="V9" i="11" s="1"/>
  <c r="S9" i="11"/>
  <c r="R9" i="11"/>
  <c r="Q9" i="11"/>
  <c r="N9" i="11"/>
  <c r="M9" i="11"/>
  <c r="J9" i="11"/>
  <c r="I9" i="11"/>
  <c r="F9" i="11"/>
  <c r="E9" i="11"/>
  <c r="T8" i="11"/>
  <c r="V8" i="11" s="1"/>
  <c r="S8" i="11"/>
  <c r="R8" i="11"/>
  <c r="Q8" i="11"/>
  <c r="N8" i="11"/>
  <c r="M8" i="11"/>
  <c r="J8" i="11"/>
  <c r="I8" i="11"/>
  <c r="F8" i="11"/>
  <c r="E8" i="11"/>
  <c r="T7" i="11"/>
  <c r="V7" i="11" s="1"/>
  <c r="S7" i="11"/>
  <c r="S42" i="11" s="1"/>
  <c r="R7" i="11"/>
  <c r="Q7" i="11"/>
  <c r="N7" i="11"/>
  <c r="M7" i="11"/>
  <c r="M42" i="11" s="1"/>
  <c r="J7" i="11"/>
  <c r="I7" i="11"/>
  <c r="F7" i="11"/>
  <c r="E7" i="11"/>
  <c r="F43" i="11" l="1"/>
  <c r="D44" i="11"/>
  <c r="N43" i="11"/>
  <c r="N44" i="11" s="1"/>
  <c r="J42" i="11"/>
  <c r="R42" i="11"/>
  <c r="E42" i="11"/>
  <c r="F42" i="11"/>
  <c r="N42" i="11"/>
  <c r="J43" i="11"/>
  <c r="R43" i="11"/>
  <c r="R44" i="11" s="1"/>
  <c r="I42" i="11"/>
  <c r="Q42" i="11"/>
  <c r="E43" i="11"/>
  <c r="M43" i="11"/>
  <c r="G44" i="11"/>
  <c r="I43" i="11"/>
  <c r="I44" i="11" s="1"/>
  <c r="Q43" i="11"/>
  <c r="U18" i="4"/>
  <c r="U19" i="4"/>
  <c r="U20" i="4"/>
  <c r="S43" i="11"/>
  <c r="S44" i="11" s="1"/>
  <c r="C45" i="11"/>
  <c r="O44" i="11"/>
  <c r="T43" i="11"/>
  <c r="T44" i="11" s="1"/>
  <c r="F44" i="11"/>
  <c r="T42" i="11"/>
  <c r="H44" i="11"/>
  <c r="G45" i="11" s="1"/>
  <c r="L44" i="11"/>
  <c r="K45" i="11" s="1"/>
  <c r="O45" i="11"/>
  <c r="U39" i="10"/>
  <c r="U38" i="8"/>
  <c r="U20" i="10"/>
  <c r="U20" i="9"/>
  <c r="M44" i="11"/>
  <c r="U20" i="7"/>
  <c r="U20" i="8"/>
  <c r="U20" i="2"/>
  <c r="U22" i="11"/>
  <c r="U23" i="11"/>
  <c r="U24" i="11"/>
  <c r="V24" i="11"/>
  <c r="U25" i="11"/>
  <c r="U26" i="11"/>
  <c r="U27" i="11"/>
  <c r="U28" i="11"/>
  <c r="U29" i="11"/>
  <c r="U30" i="11"/>
  <c r="V30" i="11"/>
  <c r="U32" i="11"/>
  <c r="V32" i="11"/>
  <c r="U33" i="11"/>
  <c r="V33" i="11"/>
  <c r="U34" i="11"/>
  <c r="U35" i="11"/>
  <c r="V35" i="11"/>
  <c r="U36" i="11"/>
  <c r="V36" i="11"/>
  <c r="U39" i="11"/>
  <c r="U31" i="11"/>
  <c r="U7" i="11"/>
  <c r="U8" i="11"/>
  <c r="U9" i="11"/>
  <c r="U10" i="11"/>
  <c r="V11" i="11"/>
  <c r="V42" i="11" s="1"/>
  <c r="U12" i="11"/>
  <c r="U14" i="11"/>
  <c r="U15" i="11"/>
  <c r="U16" i="11"/>
  <c r="U17" i="11"/>
  <c r="U18" i="11"/>
  <c r="U19" i="11"/>
  <c r="U20" i="11"/>
  <c r="K44" i="10"/>
  <c r="G44" i="10"/>
  <c r="C44" i="10"/>
  <c r="S19" i="10"/>
  <c r="Q19" i="10"/>
  <c r="M19" i="10"/>
  <c r="I19" i="10"/>
  <c r="E19" i="10"/>
  <c r="S18" i="10"/>
  <c r="Q18" i="10"/>
  <c r="M18" i="10"/>
  <c r="I18" i="10"/>
  <c r="E18" i="10"/>
  <c r="T17" i="10"/>
  <c r="V17" i="10" s="1"/>
  <c r="S17" i="10"/>
  <c r="R17" i="10"/>
  <c r="Q17" i="10"/>
  <c r="N17" i="10"/>
  <c r="M17" i="10"/>
  <c r="J17" i="10"/>
  <c r="I17" i="10"/>
  <c r="F17" i="10"/>
  <c r="E17" i="10"/>
  <c r="O44" i="9"/>
  <c r="K44" i="9"/>
  <c r="G44" i="9"/>
  <c r="C44" i="9"/>
  <c r="S19" i="9"/>
  <c r="Q19" i="9"/>
  <c r="M19" i="9"/>
  <c r="I19" i="9"/>
  <c r="E19" i="9"/>
  <c r="S18" i="9"/>
  <c r="Q18" i="9"/>
  <c r="M18" i="9"/>
  <c r="I18" i="9"/>
  <c r="E18" i="9"/>
  <c r="T17" i="9"/>
  <c r="V17" i="9" s="1"/>
  <c r="S17" i="9"/>
  <c r="R17" i="9"/>
  <c r="Q17" i="9"/>
  <c r="N17" i="9"/>
  <c r="M17" i="9"/>
  <c r="J17" i="9"/>
  <c r="I17" i="9"/>
  <c r="F17" i="9"/>
  <c r="E17" i="9"/>
  <c r="O43" i="8"/>
  <c r="G43" i="8"/>
  <c r="C43" i="8"/>
  <c r="S19" i="8"/>
  <c r="Q19" i="8"/>
  <c r="M19" i="8"/>
  <c r="I19" i="8"/>
  <c r="E19" i="8"/>
  <c r="S18" i="8"/>
  <c r="Q18" i="8"/>
  <c r="M18" i="8"/>
  <c r="I18" i="8"/>
  <c r="E18" i="8"/>
  <c r="T17" i="8"/>
  <c r="V17" i="8" s="1"/>
  <c r="S17" i="8"/>
  <c r="R17" i="8"/>
  <c r="Q17" i="8"/>
  <c r="N17" i="8"/>
  <c r="M17" i="8"/>
  <c r="J17" i="8"/>
  <c r="I17" i="8"/>
  <c r="F17" i="8"/>
  <c r="E17" i="8"/>
  <c r="O43" i="7"/>
  <c r="K43" i="7"/>
  <c r="G43" i="7"/>
  <c r="C43" i="7"/>
  <c r="S19" i="7"/>
  <c r="Q19" i="7"/>
  <c r="M19" i="7"/>
  <c r="I19" i="7"/>
  <c r="E19" i="7"/>
  <c r="S18" i="7"/>
  <c r="Q18" i="7"/>
  <c r="M18" i="7"/>
  <c r="I18" i="7"/>
  <c r="E18" i="7"/>
  <c r="T17" i="7"/>
  <c r="V17" i="7" s="1"/>
  <c r="S17" i="7"/>
  <c r="R17" i="7"/>
  <c r="Q17" i="7"/>
  <c r="N17" i="7"/>
  <c r="M17" i="7"/>
  <c r="J17" i="7"/>
  <c r="I17" i="7"/>
  <c r="F17" i="7"/>
  <c r="E17" i="7"/>
  <c r="K44" i="4"/>
  <c r="G44" i="4"/>
  <c r="G46" i="4" s="1"/>
  <c r="C44" i="4"/>
  <c r="T17" i="4"/>
  <c r="V17" i="4" s="1"/>
  <c r="S17" i="4"/>
  <c r="R17" i="4"/>
  <c r="Q17" i="4"/>
  <c r="N17" i="4"/>
  <c r="M17" i="4"/>
  <c r="J17" i="4"/>
  <c r="I17" i="4"/>
  <c r="F17" i="4"/>
  <c r="E17" i="4"/>
  <c r="G44" i="2"/>
  <c r="S19" i="2"/>
  <c r="Q19" i="2"/>
  <c r="M19" i="2"/>
  <c r="I19" i="2"/>
  <c r="E19" i="2"/>
  <c r="S18" i="2"/>
  <c r="Q18" i="2"/>
  <c r="M18" i="2"/>
  <c r="I18" i="2"/>
  <c r="E18" i="2"/>
  <c r="T17" i="2"/>
  <c r="V17" i="2" s="1"/>
  <c r="S17" i="2"/>
  <c r="R17" i="2"/>
  <c r="Q17" i="2"/>
  <c r="N17" i="2"/>
  <c r="M17" i="2"/>
  <c r="J17" i="2"/>
  <c r="I17" i="2"/>
  <c r="F17" i="2"/>
  <c r="E17" i="2"/>
  <c r="I11" i="10"/>
  <c r="I12" i="10"/>
  <c r="I13" i="10"/>
  <c r="I10" i="9"/>
  <c r="I11" i="9"/>
  <c r="I12" i="9"/>
  <c r="I13" i="9"/>
  <c r="I10" i="7"/>
  <c r="I11" i="7"/>
  <c r="I12" i="7"/>
  <c r="I13" i="7"/>
  <c r="I10" i="4"/>
  <c r="I11" i="4"/>
  <c r="I12" i="4"/>
  <c r="I10" i="2"/>
  <c r="I11" i="2"/>
  <c r="I12" i="2"/>
  <c r="I13" i="2"/>
  <c r="Q10" i="10"/>
  <c r="Q11" i="10"/>
  <c r="Q12" i="10"/>
  <c r="Q13" i="10"/>
  <c r="M10" i="10"/>
  <c r="M11" i="10"/>
  <c r="M12" i="10"/>
  <c r="M13" i="10"/>
  <c r="M14" i="10"/>
  <c r="Q10" i="9"/>
  <c r="Q11" i="9"/>
  <c r="Q12" i="9"/>
  <c r="Q13" i="9"/>
  <c r="Q14" i="9"/>
  <c r="Q15" i="9"/>
  <c r="M10" i="9"/>
  <c r="M11" i="9"/>
  <c r="M12" i="9"/>
  <c r="M13" i="9"/>
  <c r="M14" i="9"/>
  <c r="M15" i="9"/>
  <c r="Q10" i="8"/>
  <c r="Q11" i="8"/>
  <c r="Q12" i="8"/>
  <c r="Q13" i="8"/>
  <c r="Q14" i="8"/>
  <c r="M10" i="8"/>
  <c r="M11" i="8"/>
  <c r="M12" i="8"/>
  <c r="M13" i="8"/>
  <c r="M14" i="8"/>
  <c r="I11" i="8"/>
  <c r="I12" i="8"/>
  <c r="Q10" i="7"/>
  <c r="Q11" i="7"/>
  <c r="Q12" i="7"/>
  <c r="Q13" i="7"/>
  <c r="Q14" i="7"/>
  <c r="M10" i="7"/>
  <c r="M11" i="7"/>
  <c r="M12" i="7"/>
  <c r="M13" i="7"/>
  <c r="M14" i="7"/>
  <c r="Q10" i="4"/>
  <c r="Q11" i="4"/>
  <c r="Q12" i="4"/>
  <c r="Q13" i="4"/>
  <c r="Q14" i="4"/>
  <c r="Q15" i="4"/>
  <c r="M10" i="4"/>
  <c r="M11" i="4"/>
  <c r="M12" i="4"/>
  <c r="M13" i="4"/>
  <c r="M14" i="4"/>
  <c r="Q10" i="2"/>
  <c r="Q11" i="2"/>
  <c r="Q12" i="2"/>
  <c r="Q13" i="2"/>
  <c r="Q14" i="2"/>
  <c r="M10" i="2"/>
  <c r="M11" i="2"/>
  <c r="M12" i="2"/>
  <c r="M13" i="2"/>
  <c r="S23" i="10"/>
  <c r="T23" i="10"/>
  <c r="V23" i="10" s="1"/>
  <c r="S24" i="10"/>
  <c r="T24" i="10"/>
  <c r="S25" i="10"/>
  <c r="T25" i="10"/>
  <c r="S28" i="10"/>
  <c r="T28" i="10"/>
  <c r="S29" i="10"/>
  <c r="T29" i="10"/>
  <c r="S30" i="10"/>
  <c r="T30" i="10"/>
  <c r="V30" i="10" s="1"/>
  <c r="S31" i="10"/>
  <c r="T31" i="10"/>
  <c r="S32" i="10"/>
  <c r="T32" i="10"/>
  <c r="S33" i="10"/>
  <c r="T33" i="10"/>
  <c r="V33" i="10" s="1"/>
  <c r="S34" i="10"/>
  <c r="T34" i="10"/>
  <c r="S35" i="10"/>
  <c r="T35" i="10"/>
  <c r="S36" i="10"/>
  <c r="T36" i="10"/>
  <c r="S37" i="10"/>
  <c r="T37" i="10"/>
  <c r="S38" i="10"/>
  <c r="T38" i="10"/>
  <c r="S41" i="10"/>
  <c r="T41" i="10"/>
  <c r="V41" i="10" s="1"/>
  <c r="S8" i="10"/>
  <c r="T8" i="10"/>
  <c r="V8" i="10" s="1"/>
  <c r="S9" i="10"/>
  <c r="T9" i="10"/>
  <c r="V9" i="10" s="1"/>
  <c r="S10" i="10"/>
  <c r="T10" i="10"/>
  <c r="V10" i="10" s="1"/>
  <c r="S11" i="10"/>
  <c r="U11" i="10" s="1"/>
  <c r="T11" i="10"/>
  <c r="S12" i="10"/>
  <c r="T12" i="10"/>
  <c r="V12" i="10" s="1"/>
  <c r="T13" i="10"/>
  <c r="V13" i="10" s="1"/>
  <c r="S14" i="10"/>
  <c r="T14" i="10"/>
  <c r="V14" i="10" s="1"/>
  <c r="S15" i="10"/>
  <c r="T15" i="10"/>
  <c r="V15" i="10" s="1"/>
  <c r="S16" i="10"/>
  <c r="T16" i="10"/>
  <c r="V16" i="10" s="1"/>
  <c r="S23" i="9"/>
  <c r="T23" i="9"/>
  <c r="V23" i="9" s="1"/>
  <c r="S24" i="9"/>
  <c r="T24" i="9"/>
  <c r="S26" i="9"/>
  <c r="T26" i="9"/>
  <c r="S27" i="9"/>
  <c r="T27" i="9"/>
  <c r="V27" i="9" s="1"/>
  <c r="S28" i="9"/>
  <c r="T28" i="9"/>
  <c r="S29" i="9"/>
  <c r="T29" i="9"/>
  <c r="V29" i="9" s="1"/>
  <c r="S31" i="9"/>
  <c r="T31" i="9"/>
  <c r="V31" i="9" s="1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41" i="9"/>
  <c r="T41" i="9"/>
  <c r="V41" i="9" s="1"/>
  <c r="S8" i="9"/>
  <c r="T8" i="9"/>
  <c r="V8" i="9" s="1"/>
  <c r="S9" i="9"/>
  <c r="T9" i="9"/>
  <c r="V9" i="9" s="1"/>
  <c r="S10" i="9"/>
  <c r="T10" i="9"/>
  <c r="V10" i="9" s="1"/>
  <c r="S11" i="9"/>
  <c r="T11" i="9"/>
  <c r="U11" i="9"/>
  <c r="S12" i="9"/>
  <c r="T12" i="9"/>
  <c r="V12" i="9" s="1"/>
  <c r="T13" i="9"/>
  <c r="V13" i="9" s="1"/>
  <c r="S14" i="9"/>
  <c r="T14" i="9"/>
  <c r="V14" i="9" s="1"/>
  <c r="S15" i="9"/>
  <c r="T15" i="9"/>
  <c r="V15" i="9" s="1"/>
  <c r="S16" i="9"/>
  <c r="T16" i="9"/>
  <c r="V16" i="9" s="1"/>
  <c r="S23" i="8"/>
  <c r="T23" i="8"/>
  <c r="V23" i="8" s="1"/>
  <c r="S24" i="8"/>
  <c r="T24" i="8"/>
  <c r="S27" i="8"/>
  <c r="T27" i="8"/>
  <c r="S28" i="8"/>
  <c r="T28" i="8"/>
  <c r="V28" i="8" s="1"/>
  <c r="S29" i="8"/>
  <c r="T29" i="8"/>
  <c r="S30" i="8"/>
  <c r="T30" i="8"/>
  <c r="V30" i="8" s="1"/>
  <c r="S31" i="8"/>
  <c r="T31" i="8"/>
  <c r="V31" i="8" s="1"/>
  <c r="S32" i="8"/>
  <c r="T32" i="8"/>
  <c r="S33" i="8"/>
  <c r="T33" i="8"/>
  <c r="S34" i="8"/>
  <c r="T34" i="8"/>
  <c r="V34" i="8" s="1"/>
  <c r="S35" i="8"/>
  <c r="T35" i="8"/>
  <c r="V35" i="8" s="1"/>
  <c r="S36" i="8"/>
  <c r="T36" i="8"/>
  <c r="V36" i="8" s="1"/>
  <c r="S37" i="8"/>
  <c r="T37" i="8"/>
  <c r="V37" i="8" s="1"/>
  <c r="S40" i="8"/>
  <c r="T40" i="8"/>
  <c r="V40" i="8" s="1"/>
  <c r="S8" i="8"/>
  <c r="T8" i="8"/>
  <c r="V8" i="8" s="1"/>
  <c r="S9" i="8"/>
  <c r="T9" i="8"/>
  <c r="V9" i="8" s="1"/>
  <c r="S10" i="8"/>
  <c r="T10" i="8"/>
  <c r="V10" i="8" s="1"/>
  <c r="S11" i="8"/>
  <c r="U11" i="8" s="1"/>
  <c r="T11" i="8"/>
  <c r="S12" i="8"/>
  <c r="T12" i="8"/>
  <c r="V12" i="8" s="1"/>
  <c r="T13" i="8"/>
  <c r="V13" i="8" s="1"/>
  <c r="S14" i="8"/>
  <c r="T14" i="8"/>
  <c r="V14" i="8" s="1"/>
  <c r="S15" i="8"/>
  <c r="T15" i="8"/>
  <c r="V15" i="8" s="1"/>
  <c r="S16" i="8"/>
  <c r="T16" i="8"/>
  <c r="V16" i="8" s="1"/>
  <c r="S23" i="7"/>
  <c r="T23" i="7"/>
  <c r="V23" i="7" s="1"/>
  <c r="S24" i="7"/>
  <c r="T24" i="7"/>
  <c r="S25" i="7"/>
  <c r="T25" i="7"/>
  <c r="V25" i="7" s="1"/>
  <c r="S26" i="7"/>
  <c r="T26" i="7"/>
  <c r="V26" i="7" s="1"/>
  <c r="S27" i="7"/>
  <c r="T27" i="7"/>
  <c r="V27" i="7" s="1"/>
  <c r="S28" i="7"/>
  <c r="T28" i="7"/>
  <c r="V28" i="7" s="1"/>
  <c r="S29" i="7"/>
  <c r="T29" i="7"/>
  <c r="S30" i="7"/>
  <c r="T30" i="7"/>
  <c r="V30" i="7" s="1"/>
  <c r="S31" i="7"/>
  <c r="T31" i="7"/>
  <c r="S32" i="7"/>
  <c r="T32" i="7"/>
  <c r="S33" i="7"/>
  <c r="T33" i="7"/>
  <c r="V33" i="7" s="1"/>
  <c r="S34" i="7"/>
  <c r="T34" i="7"/>
  <c r="V34" i="7" s="1"/>
  <c r="S35" i="7"/>
  <c r="T35" i="7"/>
  <c r="V35" i="7" s="1"/>
  <c r="S36" i="7"/>
  <c r="T36" i="7"/>
  <c r="S37" i="7"/>
  <c r="T37" i="7"/>
  <c r="S40" i="7"/>
  <c r="T40" i="7"/>
  <c r="V40" i="7" s="1"/>
  <c r="S8" i="7"/>
  <c r="T8" i="7"/>
  <c r="V8" i="7"/>
  <c r="S9" i="7"/>
  <c r="T9" i="7"/>
  <c r="V9" i="7" s="1"/>
  <c r="S10" i="7"/>
  <c r="T10" i="7"/>
  <c r="V10" i="7" s="1"/>
  <c r="S11" i="7"/>
  <c r="U11" i="7" s="1"/>
  <c r="T11" i="7"/>
  <c r="S12" i="7"/>
  <c r="T12" i="7"/>
  <c r="V12" i="7" s="1"/>
  <c r="T13" i="7"/>
  <c r="V13" i="7" s="1"/>
  <c r="S14" i="7"/>
  <c r="T14" i="7"/>
  <c r="V14" i="7" s="1"/>
  <c r="S15" i="7"/>
  <c r="T15" i="7"/>
  <c r="V15" i="7" s="1"/>
  <c r="S16" i="7"/>
  <c r="T16" i="7"/>
  <c r="V16" i="7" s="1"/>
  <c r="S23" i="4"/>
  <c r="T23" i="4"/>
  <c r="V23" i="4" s="1"/>
  <c r="S24" i="4"/>
  <c r="T24" i="4"/>
  <c r="S25" i="4"/>
  <c r="T25" i="4"/>
  <c r="V25" i="4"/>
  <c r="S26" i="4"/>
  <c r="T26" i="4"/>
  <c r="V26" i="4" s="1"/>
  <c r="S27" i="4"/>
  <c r="T27" i="4"/>
  <c r="V27" i="4" s="1"/>
  <c r="S28" i="4"/>
  <c r="T28" i="4"/>
  <c r="V28" i="4" s="1"/>
  <c r="S29" i="4"/>
  <c r="T29" i="4"/>
  <c r="V29" i="4" s="1"/>
  <c r="S30" i="4"/>
  <c r="T30" i="4"/>
  <c r="S31" i="4"/>
  <c r="T31" i="4"/>
  <c r="V31" i="4" s="1"/>
  <c r="S32" i="4"/>
  <c r="T32" i="4"/>
  <c r="V32" i="4" s="1"/>
  <c r="S33" i="4"/>
  <c r="T33" i="4"/>
  <c r="S34" i="4"/>
  <c r="T34" i="4"/>
  <c r="S35" i="4"/>
  <c r="T35" i="4"/>
  <c r="S36" i="4"/>
  <c r="T36" i="4"/>
  <c r="S37" i="4"/>
  <c r="T37" i="4"/>
  <c r="S38" i="4"/>
  <c r="T38" i="4"/>
  <c r="V38" i="4" s="1"/>
  <c r="S41" i="4"/>
  <c r="T41" i="4"/>
  <c r="V41" i="4" s="1"/>
  <c r="S8" i="4"/>
  <c r="T8" i="4"/>
  <c r="V8" i="4" s="1"/>
  <c r="S9" i="4"/>
  <c r="T9" i="4"/>
  <c r="V9" i="4" s="1"/>
  <c r="S10" i="4"/>
  <c r="T10" i="4"/>
  <c r="V10" i="4" s="1"/>
  <c r="S11" i="4"/>
  <c r="U11" i="4" s="1"/>
  <c r="T11" i="4"/>
  <c r="S12" i="4"/>
  <c r="T12" i="4"/>
  <c r="V12" i="4" s="1"/>
  <c r="T13" i="4"/>
  <c r="V13" i="4" s="1"/>
  <c r="S14" i="4"/>
  <c r="T14" i="4"/>
  <c r="V14" i="4" s="1"/>
  <c r="S15" i="4"/>
  <c r="T15" i="4"/>
  <c r="V15" i="4" s="1"/>
  <c r="S16" i="4"/>
  <c r="T16" i="4"/>
  <c r="V16" i="4" s="1"/>
  <c r="S23" i="2"/>
  <c r="T23" i="2"/>
  <c r="V23" i="2" s="1"/>
  <c r="S24" i="2"/>
  <c r="T24" i="2"/>
  <c r="S25" i="2"/>
  <c r="T25" i="2"/>
  <c r="V25" i="2" s="1"/>
  <c r="S26" i="2"/>
  <c r="T26" i="2"/>
  <c r="V26" i="2" s="1"/>
  <c r="S27" i="2"/>
  <c r="T27" i="2"/>
  <c r="V27" i="2" s="1"/>
  <c r="S28" i="2"/>
  <c r="T28" i="2"/>
  <c r="V28" i="2" s="1"/>
  <c r="S29" i="2"/>
  <c r="T29" i="2"/>
  <c r="V29" i="2" s="1"/>
  <c r="S30" i="2"/>
  <c r="T30" i="2"/>
  <c r="S31" i="2"/>
  <c r="T31" i="2"/>
  <c r="S32" i="2"/>
  <c r="T32" i="2"/>
  <c r="S33" i="2"/>
  <c r="T33" i="2"/>
  <c r="V33" i="2" s="1"/>
  <c r="S34" i="2"/>
  <c r="T34" i="2"/>
  <c r="V34" i="2" s="1"/>
  <c r="S35" i="2"/>
  <c r="T35" i="2"/>
  <c r="V35" i="2" s="1"/>
  <c r="S36" i="2"/>
  <c r="T36" i="2"/>
  <c r="S37" i="2"/>
  <c r="T37" i="2"/>
  <c r="S38" i="2"/>
  <c r="T38" i="2"/>
  <c r="S41" i="2"/>
  <c r="T41" i="2"/>
  <c r="V41" i="2" s="1"/>
  <c r="S8" i="2"/>
  <c r="T8" i="2"/>
  <c r="V8" i="2" s="1"/>
  <c r="S9" i="2"/>
  <c r="T9" i="2"/>
  <c r="V9" i="2" s="1"/>
  <c r="S10" i="2"/>
  <c r="T10" i="2"/>
  <c r="V10" i="2" s="1"/>
  <c r="S11" i="2"/>
  <c r="U11" i="2" s="1"/>
  <c r="T11" i="2"/>
  <c r="S12" i="2"/>
  <c r="T12" i="2"/>
  <c r="V12" i="2" s="1"/>
  <c r="T13" i="2"/>
  <c r="V13" i="2" s="1"/>
  <c r="S14" i="2"/>
  <c r="T14" i="2"/>
  <c r="V14" i="2" s="1"/>
  <c r="S15" i="2"/>
  <c r="T15" i="2"/>
  <c r="V15" i="2" s="1"/>
  <c r="S16" i="2"/>
  <c r="T16" i="2"/>
  <c r="V16" i="2" s="1"/>
  <c r="R38" i="2"/>
  <c r="E14" i="2"/>
  <c r="I14" i="2"/>
  <c r="E13" i="2"/>
  <c r="M35" i="2"/>
  <c r="Q35" i="2"/>
  <c r="M36" i="2"/>
  <c r="M37" i="2"/>
  <c r="M38" i="2"/>
  <c r="Q38" i="2"/>
  <c r="Q41" i="2"/>
  <c r="Q8" i="2"/>
  <c r="R27" i="2"/>
  <c r="R28" i="2"/>
  <c r="R29" i="2"/>
  <c r="R30" i="2"/>
  <c r="R31" i="2"/>
  <c r="R32" i="2"/>
  <c r="R33" i="2"/>
  <c r="R34" i="2"/>
  <c r="R36" i="2"/>
  <c r="R37" i="2"/>
  <c r="Q27" i="2"/>
  <c r="Q28" i="2"/>
  <c r="Q29" i="2"/>
  <c r="Q30" i="2"/>
  <c r="Q31" i="2"/>
  <c r="Q32" i="2"/>
  <c r="Q33" i="2"/>
  <c r="Q34" i="2"/>
  <c r="Q36" i="2"/>
  <c r="Q37" i="2"/>
  <c r="N27" i="2"/>
  <c r="N28" i="2"/>
  <c r="N29" i="2"/>
  <c r="N30" i="2"/>
  <c r="N31" i="2"/>
  <c r="N32" i="2"/>
  <c r="N33" i="2"/>
  <c r="N34" i="2"/>
  <c r="N36" i="2"/>
  <c r="N37" i="2"/>
  <c r="M27" i="2"/>
  <c r="M28" i="2"/>
  <c r="M29" i="2"/>
  <c r="M30" i="2"/>
  <c r="M31" i="2"/>
  <c r="M32" i="2"/>
  <c r="M34" i="2"/>
  <c r="J27" i="2"/>
  <c r="J28" i="2"/>
  <c r="J29" i="2"/>
  <c r="J30" i="2"/>
  <c r="J31" i="2"/>
  <c r="J32" i="2"/>
  <c r="J33" i="2"/>
  <c r="J34" i="2"/>
  <c r="J36" i="2"/>
  <c r="J37" i="2"/>
  <c r="I27" i="2"/>
  <c r="I28" i="2"/>
  <c r="I29" i="2"/>
  <c r="I30" i="2"/>
  <c r="I31" i="2"/>
  <c r="I32" i="2"/>
  <c r="I34" i="2"/>
  <c r="I36" i="2"/>
  <c r="I37" i="2"/>
  <c r="F27" i="2"/>
  <c r="F28" i="2"/>
  <c r="F29" i="2"/>
  <c r="F30" i="2"/>
  <c r="F31" i="2"/>
  <c r="F32" i="2"/>
  <c r="F33" i="2"/>
  <c r="F34" i="2"/>
  <c r="F36" i="2"/>
  <c r="F37" i="2"/>
  <c r="E27" i="2"/>
  <c r="E28" i="2"/>
  <c r="E29" i="2"/>
  <c r="E30" i="2"/>
  <c r="E31" i="2"/>
  <c r="E32" i="2"/>
  <c r="E33" i="2"/>
  <c r="E34" i="2"/>
  <c r="E36" i="2"/>
  <c r="U36" i="2" s="1"/>
  <c r="E37" i="2"/>
  <c r="R26" i="2"/>
  <c r="Q26" i="2"/>
  <c r="R25" i="2"/>
  <c r="Q25" i="2"/>
  <c r="R24" i="2"/>
  <c r="Q24" i="2"/>
  <c r="R23" i="2"/>
  <c r="Q23" i="2"/>
  <c r="R22" i="2"/>
  <c r="Q22" i="2"/>
  <c r="N26" i="2"/>
  <c r="M26" i="2"/>
  <c r="N25" i="2"/>
  <c r="M25" i="2"/>
  <c r="N24" i="2"/>
  <c r="M24" i="2"/>
  <c r="N23" i="2"/>
  <c r="M23" i="2"/>
  <c r="N22" i="2"/>
  <c r="M22" i="2"/>
  <c r="J26" i="2"/>
  <c r="I26" i="2"/>
  <c r="J25" i="2"/>
  <c r="I25" i="2"/>
  <c r="J24" i="2"/>
  <c r="I24" i="2"/>
  <c r="J23" i="2"/>
  <c r="I23" i="2"/>
  <c r="J22" i="2"/>
  <c r="I22" i="2"/>
  <c r="F26" i="2"/>
  <c r="E26" i="2"/>
  <c r="F25" i="2"/>
  <c r="E25" i="2"/>
  <c r="F24" i="2"/>
  <c r="E24" i="2"/>
  <c r="F23" i="2"/>
  <c r="E23" i="2"/>
  <c r="F22" i="2"/>
  <c r="E22" i="2"/>
  <c r="F9" i="2"/>
  <c r="F10" i="2"/>
  <c r="F11" i="2"/>
  <c r="F12" i="2"/>
  <c r="F13" i="2"/>
  <c r="F15" i="2"/>
  <c r="F16" i="2"/>
  <c r="F8" i="2"/>
  <c r="T22" i="2"/>
  <c r="S22" i="2"/>
  <c r="J8" i="2"/>
  <c r="N8" i="2"/>
  <c r="R8" i="2"/>
  <c r="J9" i="2"/>
  <c r="N9" i="2"/>
  <c r="R9" i="2"/>
  <c r="J10" i="2"/>
  <c r="N10" i="2"/>
  <c r="R10" i="2"/>
  <c r="J11" i="2"/>
  <c r="N11" i="2"/>
  <c r="R11" i="2"/>
  <c r="J12" i="2"/>
  <c r="N12" i="2"/>
  <c r="R12" i="2"/>
  <c r="J13" i="2"/>
  <c r="N13" i="2"/>
  <c r="R13" i="2"/>
  <c r="J15" i="2"/>
  <c r="N15" i="2"/>
  <c r="R15" i="2"/>
  <c r="J16" i="2"/>
  <c r="N16" i="2"/>
  <c r="R16" i="2"/>
  <c r="E8" i="2"/>
  <c r="I8" i="2"/>
  <c r="M8" i="2"/>
  <c r="E9" i="2"/>
  <c r="I9" i="2"/>
  <c r="M9" i="2"/>
  <c r="Q9" i="2"/>
  <c r="E10" i="2"/>
  <c r="E11" i="2"/>
  <c r="E12" i="2"/>
  <c r="E15" i="2"/>
  <c r="I15" i="2"/>
  <c r="M15" i="2"/>
  <c r="Q15" i="2"/>
  <c r="E16" i="2"/>
  <c r="I16" i="2"/>
  <c r="M16" i="2"/>
  <c r="Q16" i="2"/>
  <c r="T7" i="2"/>
  <c r="F7" i="2"/>
  <c r="J7" i="2"/>
  <c r="N7" i="2"/>
  <c r="R7" i="2"/>
  <c r="S7" i="2"/>
  <c r="E7" i="2"/>
  <c r="I7" i="2"/>
  <c r="M7" i="2"/>
  <c r="Q7" i="2"/>
  <c r="O46" i="2"/>
  <c r="K46" i="2"/>
  <c r="L44" i="2"/>
  <c r="C46" i="2"/>
  <c r="R41" i="4"/>
  <c r="R35" i="4"/>
  <c r="Q35" i="4"/>
  <c r="I13" i="4"/>
  <c r="I14" i="4"/>
  <c r="E13" i="4"/>
  <c r="E14" i="4"/>
  <c r="R38" i="4"/>
  <c r="Q38" i="4"/>
  <c r="U38" i="4" s="1"/>
  <c r="Q41" i="4"/>
  <c r="F37" i="4"/>
  <c r="J37" i="4"/>
  <c r="N37" i="4"/>
  <c r="R37" i="4"/>
  <c r="E37" i="4"/>
  <c r="I37" i="4"/>
  <c r="M37" i="4"/>
  <c r="Q37" i="4"/>
  <c r="F36" i="4"/>
  <c r="J36" i="4"/>
  <c r="N36" i="4"/>
  <c r="R36" i="4"/>
  <c r="E36" i="4"/>
  <c r="I36" i="4"/>
  <c r="M36" i="4"/>
  <c r="Q36" i="4"/>
  <c r="Q8" i="4"/>
  <c r="N35" i="4"/>
  <c r="M35" i="4"/>
  <c r="U35" i="4" s="1"/>
  <c r="S7" i="4"/>
  <c r="S44" i="4" s="1"/>
  <c r="E7" i="4"/>
  <c r="I7" i="4"/>
  <c r="M7" i="4"/>
  <c r="Q7" i="4"/>
  <c r="E8" i="4"/>
  <c r="I8" i="4"/>
  <c r="M8" i="4"/>
  <c r="E9" i="4"/>
  <c r="I9" i="4"/>
  <c r="M9" i="4"/>
  <c r="Q9" i="4"/>
  <c r="E10" i="4"/>
  <c r="E12" i="4"/>
  <c r="E15" i="4"/>
  <c r="I15" i="4"/>
  <c r="M15" i="4"/>
  <c r="E16" i="4"/>
  <c r="I16" i="4"/>
  <c r="M16" i="4"/>
  <c r="Q16" i="4"/>
  <c r="S22" i="4"/>
  <c r="E22" i="4"/>
  <c r="I22" i="4"/>
  <c r="M22" i="4"/>
  <c r="Q22" i="4"/>
  <c r="E23" i="4"/>
  <c r="I23" i="4"/>
  <c r="M23" i="4"/>
  <c r="Q23" i="4"/>
  <c r="E24" i="4"/>
  <c r="I24" i="4"/>
  <c r="M24" i="4"/>
  <c r="Q24" i="4"/>
  <c r="E25" i="4"/>
  <c r="I25" i="4"/>
  <c r="M25" i="4"/>
  <c r="Q25" i="4"/>
  <c r="E26" i="4"/>
  <c r="I26" i="4"/>
  <c r="M26" i="4"/>
  <c r="Q26" i="4"/>
  <c r="E27" i="4"/>
  <c r="I27" i="4"/>
  <c r="M27" i="4"/>
  <c r="Q27" i="4"/>
  <c r="E28" i="4"/>
  <c r="I28" i="4"/>
  <c r="M28" i="4"/>
  <c r="Q28" i="4"/>
  <c r="E29" i="4"/>
  <c r="I29" i="4"/>
  <c r="M29" i="4"/>
  <c r="Q29" i="4"/>
  <c r="E30" i="4"/>
  <c r="I30" i="4"/>
  <c r="M30" i="4"/>
  <c r="Q30" i="4"/>
  <c r="E31" i="4"/>
  <c r="I31" i="4"/>
  <c r="M31" i="4"/>
  <c r="Q31" i="4"/>
  <c r="E32" i="4"/>
  <c r="I32" i="4"/>
  <c r="M32" i="4"/>
  <c r="Q32" i="4"/>
  <c r="E33" i="4"/>
  <c r="I33" i="4"/>
  <c r="M33" i="4"/>
  <c r="Q33" i="4"/>
  <c r="E34" i="4"/>
  <c r="I34" i="4"/>
  <c r="M34" i="4"/>
  <c r="M45" i="4" s="1"/>
  <c r="Q34" i="4"/>
  <c r="T7" i="4"/>
  <c r="F11" i="4"/>
  <c r="J11" i="4"/>
  <c r="N11" i="4"/>
  <c r="R11" i="4"/>
  <c r="T22" i="4"/>
  <c r="V22" i="4"/>
  <c r="F24" i="4"/>
  <c r="J24" i="4"/>
  <c r="N24" i="4"/>
  <c r="R24" i="4"/>
  <c r="F30" i="4"/>
  <c r="J30" i="4"/>
  <c r="N30" i="4"/>
  <c r="R30" i="4"/>
  <c r="F33" i="4"/>
  <c r="J33" i="4"/>
  <c r="N33" i="4"/>
  <c r="R33" i="4"/>
  <c r="F34" i="4"/>
  <c r="J34" i="4"/>
  <c r="N34" i="4"/>
  <c r="R34" i="4"/>
  <c r="R7" i="4"/>
  <c r="R8" i="4"/>
  <c r="R9" i="4"/>
  <c r="R10" i="4"/>
  <c r="R12" i="4"/>
  <c r="R13" i="4"/>
  <c r="R15" i="4"/>
  <c r="R16" i="4"/>
  <c r="R22" i="4"/>
  <c r="R23" i="4"/>
  <c r="R25" i="4"/>
  <c r="R26" i="4"/>
  <c r="R27" i="4"/>
  <c r="R28" i="4"/>
  <c r="R29" i="4"/>
  <c r="R31" i="4"/>
  <c r="R32" i="4"/>
  <c r="P44" i="4"/>
  <c r="N7" i="4"/>
  <c r="N8" i="4"/>
  <c r="N9" i="4"/>
  <c r="N10" i="4"/>
  <c r="N12" i="4"/>
  <c r="N13" i="4"/>
  <c r="N15" i="4"/>
  <c r="N16" i="4"/>
  <c r="N22" i="4"/>
  <c r="N23" i="4"/>
  <c r="N25" i="4"/>
  <c r="N26" i="4"/>
  <c r="N27" i="4"/>
  <c r="N28" i="4"/>
  <c r="N29" i="4"/>
  <c r="N31" i="4"/>
  <c r="N32" i="4"/>
  <c r="J7" i="4"/>
  <c r="J8" i="4"/>
  <c r="J9" i="4"/>
  <c r="J10" i="4"/>
  <c r="J12" i="4"/>
  <c r="J13" i="4"/>
  <c r="J15" i="4"/>
  <c r="J16" i="4"/>
  <c r="J22" i="4"/>
  <c r="J23" i="4"/>
  <c r="J25" i="4"/>
  <c r="J26" i="4"/>
  <c r="J27" i="4"/>
  <c r="J28" i="4"/>
  <c r="J29" i="4"/>
  <c r="J31" i="4"/>
  <c r="J32" i="4"/>
  <c r="E11" i="4"/>
  <c r="F7" i="4"/>
  <c r="F8" i="4"/>
  <c r="F9" i="4"/>
  <c r="F10" i="4"/>
  <c r="F12" i="4"/>
  <c r="F13" i="4"/>
  <c r="F15" i="4"/>
  <c r="F16" i="4"/>
  <c r="F22" i="4"/>
  <c r="F23" i="4"/>
  <c r="F25" i="4"/>
  <c r="F26" i="4"/>
  <c r="F27" i="4"/>
  <c r="F28" i="4"/>
  <c r="F29" i="4"/>
  <c r="F31" i="4"/>
  <c r="F32" i="4"/>
  <c r="I14" i="7"/>
  <c r="E13" i="7"/>
  <c r="E14" i="7"/>
  <c r="R37" i="7"/>
  <c r="Q37" i="7"/>
  <c r="Q40" i="7"/>
  <c r="R40" i="7"/>
  <c r="Q8" i="7"/>
  <c r="S7" i="7"/>
  <c r="E7" i="7"/>
  <c r="I7" i="7"/>
  <c r="M7" i="7"/>
  <c r="Q7" i="7"/>
  <c r="E8" i="7"/>
  <c r="I8" i="7"/>
  <c r="M8" i="7"/>
  <c r="E9" i="7"/>
  <c r="I9" i="7"/>
  <c r="M9" i="7"/>
  <c r="Q9" i="7"/>
  <c r="E10" i="7"/>
  <c r="U10" i="7" s="1"/>
  <c r="E12" i="7"/>
  <c r="U12" i="7" s="1"/>
  <c r="E15" i="7"/>
  <c r="I15" i="7"/>
  <c r="M15" i="7"/>
  <c r="Q15" i="7"/>
  <c r="E16" i="7"/>
  <c r="I16" i="7"/>
  <c r="M16" i="7"/>
  <c r="Q16" i="7"/>
  <c r="S22" i="7"/>
  <c r="E22" i="7"/>
  <c r="I22" i="7"/>
  <c r="M22" i="7"/>
  <c r="Q22" i="7"/>
  <c r="E23" i="7"/>
  <c r="I23" i="7"/>
  <c r="M23" i="7"/>
  <c r="Q23" i="7"/>
  <c r="E24" i="7"/>
  <c r="I24" i="7"/>
  <c r="M24" i="7"/>
  <c r="Q24" i="7"/>
  <c r="E25" i="7"/>
  <c r="I25" i="7"/>
  <c r="M25" i="7"/>
  <c r="Q25" i="7"/>
  <c r="E26" i="7"/>
  <c r="I26" i="7"/>
  <c r="M26" i="7"/>
  <c r="Q26" i="7"/>
  <c r="E27" i="7"/>
  <c r="I27" i="7"/>
  <c r="M27" i="7"/>
  <c r="Q27" i="7"/>
  <c r="E28" i="7"/>
  <c r="I28" i="7"/>
  <c r="M28" i="7"/>
  <c r="Q28" i="7"/>
  <c r="E30" i="7"/>
  <c r="I30" i="7"/>
  <c r="M30" i="7"/>
  <c r="Q30" i="7"/>
  <c r="E29" i="7"/>
  <c r="I29" i="7"/>
  <c r="M29" i="7"/>
  <c r="Q29" i="7"/>
  <c r="E31" i="7"/>
  <c r="I31" i="7"/>
  <c r="M31" i="7"/>
  <c r="Q31" i="7"/>
  <c r="E32" i="7"/>
  <c r="I32" i="7"/>
  <c r="M32" i="7"/>
  <c r="Q32" i="7"/>
  <c r="E33" i="7"/>
  <c r="I33" i="7"/>
  <c r="M33" i="7"/>
  <c r="Q33" i="7"/>
  <c r="E34" i="7"/>
  <c r="I34" i="7"/>
  <c r="M34" i="7"/>
  <c r="Q34" i="7"/>
  <c r="E35" i="7"/>
  <c r="I35" i="7"/>
  <c r="M35" i="7"/>
  <c r="Q35" i="7"/>
  <c r="E36" i="7"/>
  <c r="I36" i="7"/>
  <c r="M36" i="7"/>
  <c r="Q36" i="7"/>
  <c r="T7" i="7"/>
  <c r="F11" i="7"/>
  <c r="J11" i="7"/>
  <c r="N11" i="7"/>
  <c r="R11" i="7"/>
  <c r="T22" i="7"/>
  <c r="F24" i="7"/>
  <c r="J24" i="7"/>
  <c r="N24" i="7"/>
  <c r="R24" i="7"/>
  <c r="F29" i="7"/>
  <c r="J29" i="7"/>
  <c r="N29" i="7"/>
  <c r="R29" i="7"/>
  <c r="F31" i="7"/>
  <c r="J31" i="7"/>
  <c r="N31" i="7"/>
  <c r="R31" i="7"/>
  <c r="F32" i="7"/>
  <c r="J32" i="7"/>
  <c r="N32" i="7"/>
  <c r="R32" i="7"/>
  <c r="F35" i="7"/>
  <c r="J35" i="7"/>
  <c r="N35" i="7"/>
  <c r="R35" i="7"/>
  <c r="F36" i="7"/>
  <c r="J36" i="7"/>
  <c r="N36" i="7"/>
  <c r="R36" i="7"/>
  <c r="R7" i="7"/>
  <c r="R8" i="7"/>
  <c r="R9" i="7"/>
  <c r="R10" i="7"/>
  <c r="R12" i="7"/>
  <c r="R13" i="7"/>
  <c r="R15" i="7"/>
  <c r="R16" i="7"/>
  <c r="R22" i="7"/>
  <c r="R23" i="7"/>
  <c r="R25" i="7"/>
  <c r="R26" i="7"/>
  <c r="R27" i="7"/>
  <c r="R28" i="7"/>
  <c r="R30" i="7"/>
  <c r="R33" i="7"/>
  <c r="R34" i="7"/>
  <c r="N7" i="7"/>
  <c r="N8" i="7"/>
  <c r="N9" i="7"/>
  <c r="N10" i="7"/>
  <c r="N12" i="7"/>
  <c r="N13" i="7"/>
  <c r="N15" i="7"/>
  <c r="N16" i="7"/>
  <c r="N22" i="7"/>
  <c r="N23" i="7"/>
  <c r="N25" i="7"/>
  <c r="N26" i="7"/>
  <c r="N27" i="7"/>
  <c r="N28" i="7"/>
  <c r="N30" i="7"/>
  <c r="N33" i="7"/>
  <c r="N34" i="7"/>
  <c r="J7" i="7"/>
  <c r="J8" i="7"/>
  <c r="J9" i="7"/>
  <c r="J10" i="7"/>
  <c r="J12" i="7"/>
  <c r="J13" i="7"/>
  <c r="J15" i="7"/>
  <c r="J16" i="7"/>
  <c r="J22" i="7"/>
  <c r="J23" i="7"/>
  <c r="J25" i="7"/>
  <c r="J26" i="7"/>
  <c r="J27" i="7"/>
  <c r="J28" i="7"/>
  <c r="J30" i="7"/>
  <c r="J33" i="7"/>
  <c r="J34" i="7"/>
  <c r="E11" i="7"/>
  <c r="F7" i="7"/>
  <c r="F8" i="7"/>
  <c r="F9" i="7"/>
  <c r="F10" i="7"/>
  <c r="F12" i="7"/>
  <c r="F13" i="7"/>
  <c r="F15" i="7"/>
  <c r="F16" i="7"/>
  <c r="F22" i="7"/>
  <c r="F23" i="7"/>
  <c r="F25" i="7"/>
  <c r="F26" i="7"/>
  <c r="F27" i="7"/>
  <c r="F28" i="7"/>
  <c r="F30" i="7"/>
  <c r="F33" i="7"/>
  <c r="F34" i="7"/>
  <c r="C45" i="7"/>
  <c r="Q40" i="8"/>
  <c r="E34" i="8"/>
  <c r="I34" i="8"/>
  <c r="M34" i="8"/>
  <c r="Q34" i="8"/>
  <c r="R34" i="8"/>
  <c r="N34" i="8"/>
  <c r="J34" i="8"/>
  <c r="F34" i="8"/>
  <c r="F33" i="8"/>
  <c r="J33" i="8"/>
  <c r="N33" i="8"/>
  <c r="R33" i="8"/>
  <c r="E33" i="8"/>
  <c r="I33" i="8"/>
  <c r="M33" i="8"/>
  <c r="Q33" i="8"/>
  <c r="E14" i="8"/>
  <c r="E13" i="8"/>
  <c r="S7" i="8"/>
  <c r="E7" i="8"/>
  <c r="I7" i="8"/>
  <c r="M7" i="8"/>
  <c r="Q7" i="8"/>
  <c r="E8" i="8"/>
  <c r="I8" i="8"/>
  <c r="M8" i="8"/>
  <c r="Q8" i="8"/>
  <c r="E9" i="8"/>
  <c r="I9" i="8"/>
  <c r="M9" i="8"/>
  <c r="Q9" i="8"/>
  <c r="E10" i="8"/>
  <c r="I10" i="8"/>
  <c r="E12" i="8"/>
  <c r="I13" i="8"/>
  <c r="E15" i="8"/>
  <c r="I15" i="8"/>
  <c r="M15" i="8"/>
  <c r="Q15" i="8"/>
  <c r="E16" i="8"/>
  <c r="I16" i="8"/>
  <c r="M16" i="8"/>
  <c r="Q16" i="8"/>
  <c r="S22" i="8"/>
  <c r="E22" i="8"/>
  <c r="I22" i="8"/>
  <c r="M22" i="8"/>
  <c r="Q22" i="8"/>
  <c r="E23" i="8"/>
  <c r="I23" i="8"/>
  <c r="M23" i="8"/>
  <c r="Q23" i="8"/>
  <c r="E24" i="8"/>
  <c r="I24" i="8"/>
  <c r="M24" i="8"/>
  <c r="Q24" i="8"/>
  <c r="E31" i="8"/>
  <c r="I31" i="8"/>
  <c r="M31" i="8"/>
  <c r="Q31" i="8"/>
  <c r="E27" i="8"/>
  <c r="I27" i="8"/>
  <c r="M27" i="8"/>
  <c r="Q27" i="8"/>
  <c r="E28" i="8"/>
  <c r="I28" i="8"/>
  <c r="M28" i="8"/>
  <c r="Q28" i="8"/>
  <c r="E29" i="8"/>
  <c r="I29" i="8"/>
  <c r="M29" i="8"/>
  <c r="Q29" i="8"/>
  <c r="E30" i="8"/>
  <c r="I30" i="8"/>
  <c r="M30" i="8"/>
  <c r="Q30" i="8"/>
  <c r="E32" i="8"/>
  <c r="I32" i="8"/>
  <c r="M32" i="8"/>
  <c r="Q32" i="8"/>
  <c r="E35" i="8"/>
  <c r="I35" i="8"/>
  <c r="M35" i="8"/>
  <c r="Q35" i="8"/>
  <c r="E36" i="8"/>
  <c r="I36" i="8"/>
  <c r="M36" i="8"/>
  <c r="Q36" i="8"/>
  <c r="E37" i="8"/>
  <c r="I37" i="8"/>
  <c r="M37" i="8"/>
  <c r="Q37" i="8"/>
  <c r="T7" i="8"/>
  <c r="F11" i="8"/>
  <c r="J11" i="8"/>
  <c r="N11" i="8"/>
  <c r="R11" i="8"/>
  <c r="T22" i="8"/>
  <c r="F24" i="8"/>
  <c r="J24" i="8"/>
  <c r="N24" i="8"/>
  <c r="R24" i="8"/>
  <c r="J27" i="8"/>
  <c r="F27" i="8"/>
  <c r="N27" i="8"/>
  <c r="R27" i="8"/>
  <c r="J29" i="8"/>
  <c r="N29" i="8"/>
  <c r="R29" i="8"/>
  <c r="F29" i="8"/>
  <c r="F32" i="8"/>
  <c r="J32" i="8"/>
  <c r="N32" i="8"/>
  <c r="R32" i="8"/>
  <c r="F35" i="8"/>
  <c r="J35" i="8"/>
  <c r="N35" i="8"/>
  <c r="R35" i="8"/>
  <c r="F36" i="8"/>
  <c r="J36" i="8"/>
  <c r="N36" i="8"/>
  <c r="R36" i="8"/>
  <c r="R7" i="8"/>
  <c r="R8" i="8"/>
  <c r="R9" i="8"/>
  <c r="R10" i="8"/>
  <c r="R12" i="8"/>
  <c r="R13" i="8"/>
  <c r="R15" i="8"/>
  <c r="R16" i="8"/>
  <c r="R22" i="8"/>
  <c r="R23" i="8"/>
  <c r="R31" i="8"/>
  <c r="R28" i="8"/>
  <c r="R30" i="8"/>
  <c r="R37" i="8"/>
  <c r="N7" i="8"/>
  <c r="N8" i="8"/>
  <c r="N9" i="8"/>
  <c r="N10" i="8"/>
  <c r="N12" i="8"/>
  <c r="N13" i="8"/>
  <c r="N15" i="8"/>
  <c r="N16" i="8"/>
  <c r="N22" i="8"/>
  <c r="N23" i="8"/>
  <c r="N31" i="8"/>
  <c r="N28" i="8"/>
  <c r="N30" i="8"/>
  <c r="N37" i="8"/>
  <c r="K45" i="8"/>
  <c r="J7" i="8"/>
  <c r="J8" i="8"/>
  <c r="J9" i="8"/>
  <c r="J10" i="8"/>
  <c r="J12" i="8"/>
  <c r="J13" i="8"/>
  <c r="J15" i="8"/>
  <c r="J16" i="8"/>
  <c r="J22" i="8"/>
  <c r="J23" i="8"/>
  <c r="J31" i="8"/>
  <c r="J28" i="8"/>
  <c r="J30" i="8"/>
  <c r="J37" i="8"/>
  <c r="G45" i="8"/>
  <c r="E11" i="8"/>
  <c r="F7" i="8"/>
  <c r="F8" i="8"/>
  <c r="F9" i="8"/>
  <c r="F10" i="8"/>
  <c r="F12" i="8"/>
  <c r="F13" i="8"/>
  <c r="F15" i="8"/>
  <c r="F16" i="8"/>
  <c r="F22" i="8"/>
  <c r="F23" i="8"/>
  <c r="F31" i="8"/>
  <c r="F28" i="8"/>
  <c r="F30" i="8"/>
  <c r="F37" i="8"/>
  <c r="C45" i="8"/>
  <c r="F24" i="9"/>
  <c r="J24" i="9"/>
  <c r="N24" i="9"/>
  <c r="R24" i="9"/>
  <c r="E24" i="9"/>
  <c r="I24" i="9"/>
  <c r="M24" i="9"/>
  <c r="Q24" i="9"/>
  <c r="F32" i="9"/>
  <c r="J32" i="9"/>
  <c r="N32" i="9"/>
  <c r="R32" i="9"/>
  <c r="E32" i="9"/>
  <c r="I32" i="9"/>
  <c r="M32" i="9"/>
  <c r="Q32" i="9"/>
  <c r="R38" i="9"/>
  <c r="Q38" i="9"/>
  <c r="U38" i="9" s="1"/>
  <c r="Q41" i="9"/>
  <c r="U41" i="9" s="1"/>
  <c r="E14" i="9"/>
  <c r="I14" i="9"/>
  <c r="E13" i="9"/>
  <c r="S7" i="9"/>
  <c r="E7" i="9"/>
  <c r="I7" i="9"/>
  <c r="M7" i="9"/>
  <c r="Q7" i="9"/>
  <c r="E8" i="9"/>
  <c r="I8" i="9"/>
  <c r="M8" i="9"/>
  <c r="Q8" i="9"/>
  <c r="E9" i="9"/>
  <c r="I9" i="9"/>
  <c r="M9" i="9"/>
  <c r="Q9" i="9"/>
  <c r="E10" i="9"/>
  <c r="E12" i="9"/>
  <c r="E15" i="9"/>
  <c r="I15" i="9"/>
  <c r="E16" i="9"/>
  <c r="I16" i="9"/>
  <c r="M16" i="9"/>
  <c r="Q16" i="9"/>
  <c r="S22" i="9"/>
  <c r="E22" i="9"/>
  <c r="I22" i="9"/>
  <c r="M22" i="9"/>
  <c r="Q22" i="9"/>
  <c r="E23" i="9"/>
  <c r="I23" i="9"/>
  <c r="M23" i="9"/>
  <c r="Q23" i="9"/>
  <c r="E26" i="9"/>
  <c r="I26" i="9"/>
  <c r="M26" i="9"/>
  <c r="Q26" i="9"/>
  <c r="E27" i="9"/>
  <c r="I27" i="9"/>
  <c r="M27" i="9"/>
  <c r="Q27" i="9"/>
  <c r="E28" i="9"/>
  <c r="I28" i="9"/>
  <c r="M28" i="9"/>
  <c r="Q28" i="9"/>
  <c r="E29" i="9"/>
  <c r="I29" i="9"/>
  <c r="M29" i="9"/>
  <c r="Q29" i="9"/>
  <c r="E31" i="9"/>
  <c r="I31" i="9"/>
  <c r="M31" i="9"/>
  <c r="Q31" i="9"/>
  <c r="E33" i="9"/>
  <c r="I33" i="9"/>
  <c r="M33" i="9"/>
  <c r="Q33" i="9"/>
  <c r="E34" i="9"/>
  <c r="I34" i="9"/>
  <c r="M34" i="9"/>
  <c r="Q34" i="9"/>
  <c r="E35" i="9"/>
  <c r="I35" i="9"/>
  <c r="M35" i="9"/>
  <c r="Q35" i="9"/>
  <c r="E36" i="9"/>
  <c r="I36" i="9"/>
  <c r="M36" i="9"/>
  <c r="Q36" i="9"/>
  <c r="E37" i="9"/>
  <c r="I37" i="9"/>
  <c r="M37" i="9"/>
  <c r="Q37" i="9"/>
  <c r="T7" i="9"/>
  <c r="F11" i="9"/>
  <c r="J11" i="9"/>
  <c r="N11" i="9"/>
  <c r="R11" i="9"/>
  <c r="T22" i="9"/>
  <c r="V22" i="9"/>
  <c r="F26" i="9"/>
  <c r="J26" i="9"/>
  <c r="N26" i="9"/>
  <c r="R26" i="9"/>
  <c r="F27" i="9"/>
  <c r="J27" i="9"/>
  <c r="N27" i="9"/>
  <c r="R27" i="9"/>
  <c r="J28" i="9"/>
  <c r="N28" i="9"/>
  <c r="R28" i="9"/>
  <c r="F28" i="9"/>
  <c r="F31" i="9"/>
  <c r="J31" i="9"/>
  <c r="N31" i="9"/>
  <c r="R31" i="9"/>
  <c r="N33" i="9"/>
  <c r="F33" i="9"/>
  <c r="J33" i="9"/>
  <c r="R33" i="9"/>
  <c r="N34" i="9"/>
  <c r="F34" i="9"/>
  <c r="J34" i="9"/>
  <c r="R34" i="9"/>
  <c r="R35" i="9"/>
  <c r="F35" i="9"/>
  <c r="J35" i="9"/>
  <c r="N35" i="9"/>
  <c r="F36" i="9"/>
  <c r="J36" i="9"/>
  <c r="N36" i="9"/>
  <c r="R36" i="9"/>
  <c r="R37" i="9"/>
  <c r="F37" i="9"/>
  <c r="J37" i="9"/>
  <c r="N37" i="9"/>
  <c r="R7" i="9"/>
  <c r="R8" i="9"/>
  <c r="R9" i="9"/>
  <c r="R10" i="9"/>
  <c r="R12" i="9"/>
  <c r="R13" i="9"/>
  <c r="R15" i="9"/>
  <c r="R16" i="9"/>
  <c r="R22" i="9"/>
  <c r="R23" i="9"/>
  <c r="R29" i="9"/>
  <c r="N7" i="9"/>
  <c r="N8" i="9"/>
  <c r="N9" i="9"/>
  <c r="N10" i="9"/>
  <c r="N12" i="9"/>
  <c r="N13" i="9"/>
  <c r="N15" i="9"/>
  <c r="N16" i="9"/>
  <c r="N22" i="9"/>
  <c r="N23" i="9"/>
  <c r="N29" i="9"/>
  <c r="K46" i="9"/>
  <c r="J7" i="9"/>
  <c r="J8" i="9"/>
  <c r="J9" i="9"/>
  <c r="J10" i="9"/>
  <c r="J12" i="9"/>
  <c r="J13" i="9"/>
  <c r="J15" i="9"/>
  <c r="J16" i="9"/>
  <c r="J22" i="9"/>
  <c r="J23" i="9"/>
  <c r="J29" i="9"/>
  <c r="E11" i="9"/>
  <c r="F7" i="9"/>
  <c r="F8" i="9"/>
  <c r="F9" i="9"/>
  <c r="F10" i="9"/>
  <c r="F12" i="9"/>
  <c r="F13" i="9"/>
  <c r="F15" i="9"/>
  <c r="F16" i="9"/>
  <c r="F22" i="9"/>
  <c r="F23" i="9"/>
  <c r="F29" i="9"/>
  <c r="F37" i="10"/>
  <c r="J37" i="10"/>
  <c r="N37" i="10"/>
  <c r="R37" i="10"/>
  <c r="E37" i="10"/>
  <c r="I37" i="10"/>
  <c r="M37" i="10"/>
  <c r="Q37" i="10"/>
  <c r="F36" i="10"/>
  <c r="J36" i="10"/>
  <c r="N36" i="10"/>
  <c r="R36" i="10"/>
  <c r="E36" i="10"/>
  <c r="I36" i="10"/>
  <c r="M36" i="10"/>
  <c r="Q36" i="10"/>
  <c r="F31" i="10"/>
  <c r="J31" i="10"/>
  <c r="N31" i="10"/>
  <c r="R31" i="10"/>
  <c r="E31" i="10"/>
  <c r="I31" i="10"/>
  <c r="M31" i="10"/>
  <c r="Q31" i="10"/>
  <c r="I14" i="10"/>
  <c r="Q41" i="10"/>
  <c r="E14" i="10"/>
  <c r="E13" i="10"/>
  <c r="S7" i="10"/>
  <c r="E7" i="10"/>
  <c r="I7" i="10"/>
  <c r="M7" i="10"/>
  <c r="Q7" i="10"/>
  <c r="E8" i="10"/>
  <c r="I8" i="10"/>
  <c r="M8" i="10"/>
  <c r="Q8" i="10"/>
  <c r="E9" i="10"/>
  <c r="I9" i="10"/>
  <c r="M9" i="10"/>
  <c r="Q9" i="10"/>
  <c r="E10" i="10"/>
  <c r="I10" i="10"/>
  <c r="E12" i="10"/>
  <c r="E15" i="10"/>
  <c r="I15" i="10"/>
  <c r="M15" i="10"/>
  <c r="Q15" i="10"/>
  <c r="E16" i="10"/>
  <c r="I16" i="10"/>
  <c r="M16" i="10"/>
  <c r="Q16" i="10"/>
  <c r="S22" i="10"/>
  <c r="E22" i="10"/>
  <c r="I22" i="10"/>
  <c r="M22" i="10"/>
  <c r="Q22" i="10"/>
  <c r="E23" i="10"/>
  <c r="I23" i="10"/>
  <c r="M23" i="10"/>
  <c r="Q23" i="10"/>
  <c r="E24" i="10"/>
  <c r="I24" i="10"/>
  <c r="M24" i="10"/>
  <c r="Q24" i="10"/>
  <c r="E25" i="10"/>
  <c r="I25" i="10"/>
  <c r="M25" i="10"/>
  <c r="Q25" i="10"/>
  <c r="E28" i="10"/>
  <c r="I28" i="10"/>
  <c r="M28" i="10"/>
  <c r="Q28" i="10"/>
  <c r="E29" i="10"/>
  <c r="I29" i="10"/>
  <c r="M29" i="10"/>
  <c r="Q29" i="10"/>
  <c r="E30" i="10"/>
  <c r="I30" i="10"/>
  <c r="M30" i="10"/>
  <c r="Q30" i="10"/>
  <c r="E32" i="10"/>
  <c r="I32" i="10"/>
  <c r="M32" i="10"/>
  <c r="Q32" i="10"/>
  <c r="E33" i="10"/>
  <c r="I33" i="10"/>
  <c r="M33" i="10"/>
  <c r="Q33" i="10"/>
  <c r="E34" i="10"/>
  <c r="I34" i="10"/>
  <c r="M34" i="10"/>
  <c r="Q34" i="10"/>
  <c r="E35" i="10"/>
  <c r="I35" i="10"/>
  <c r="M35" i="10"/>
  <c r="Q35" i="10"/>
  <c r="E38" i="10"/>
  <c r="I38" i="10"/>
  <c r="M38" i="10"/>
  <c r="Q38" i="10"/>
  <c r="T7" i="10"/>
  <c r="F11" i="10"/>
  <c r="J11" i="10"/>
  <c r="N11" i="10"/>
  <c r="R11" i="10"/>
  <c r="T22" i="10"/>
  <c r="F24" i="10"/>
  <c r="J24" i="10"/>
  <c r="N24" i="10"/>
  <c r="R24" i="10"/>
  <c r="J25" i="10"/>
  <c r="F25" i="10"/>
  <c r="N25" i="10"/>
  <c r="R25" i="10"/>
  <c r="J28" i="10"/>
  <c r="F28" i="10"/>
  <c r="N28" i="10"/>
  <c r="R28" i="10"/>
  <c r="J29" i="10"/>
  <c r="N29" i="10"/>
  <c r="F29" i="10"/>
  <c r="R29" i="10"/>
  <c r="N32" i="10"/>
  <c r="R32" i="10"/>
  <c r="F32" i="10"/>
  <c r="J32" i="10"/>
  <c r="F33" i="10"/>
  <c r="J33" i="10"/>
  <c r="N33" i="10"/>
  <c r="R33" i="10"/>
  <c r="N34" i="10"/>
  <c r="F34" i="10"/>
  <c r="J34" i="10"/>
  <c r="R34" i="10"/>
  <c r="F35" i="10"/>
  <c r="J35" i="10"/>
  <c r="N35" i="10"/>
  <c r="R35" i="10"/>
  <c r="F38" i="10"/>
  <c r="J38" i="10"/>
  <c r="N38" i="10"/>
  <c r="R38" i="10"/>
  <c r="R7" i="10"/>
  <c r="R8" i="10"/>
  <c r="R9" i="10"/>
  <c r="R10" i="10"/>
  <c r="R12" i="10"/>
  <c r="R13" i="10"/>
  <c r="R15" i="10"/>
  <c r="R16" i="10"/>
  <c r="R22" i="10"/>
  <c r="R23" i="10"/>
  <c r="R30" i="10"/>
  <c r="N7" i="10"/>
  <c r="N8" i="10"/>
  <c r="N9" i="10"/>
  <c r="N10" i="10"/>
  <c r="N12" i="10"/>
  <c r="N13" i="10"/>
  <c r="N15" i="10"/>
  <c r="N16" i="10"/>
  <c r="N22" i="10"/>
  <c r="N23" i="10"/>
  <c r="N30" i="10"/>
  <c r="K46" i="10"/>
  <c r="J7" i="10"/>
  <c r="J8" i="10"/>
  <c r="J9" i="10"/>
  <c r="J10" i="10"/>
  <c r="J12" i="10"/>
  <c r="J13" i="10"/>
  <c r="J15" i="10"/>
  <c r="J16" i="10"/>
  <c r="J22" i="10"/>
  <c r="J23" i="10"/>
  <c r="J30" i="10"/>
  <c r="E11" i="10"/>
  <c r="F7" i="10"/>
  <c r="F8" i="10"/>
  <c r="F9" i="10"/>
  <c r="F10" i="10"/>
  <c r="F12" i="10"/>
  <c r="F13" i="10"/>
  <c r="F15" i="10"/>
  <c r="F16" i="10"/>
  <c r="F22" i="10"/>
  <c r="F23" i="10"/>
  <c r="F30" i="10"/>
  <c r="S45" i="11" l="1"/>
  <c r="M45" i="11"/>
  <c r="J44" i="11"/>
  <c r="Q44" i="11"/>
  <c r="E44" i="11"/>
  <c r="E45" i="11" s="1"/>
  <c r="U13" i="10"/>
  <c r="U41" i="10"/>
  <c r="N45" i="9"/>
  <c r="N46" i="9" s="1"/>
  <c r="S44" i="9"/>
  <c r="V28" i="9"/>
  <c r="U12" i="8"/>
  <c r="U14" i="8"/>
  <c r="U40" i="8"/>
  <c r="V37" i="7"/>
  <c r="S43" i="7"/>
  <c r="U37" i="7"/>
  <c r="U10" i="2"/>
  <c r="I44" i="2"/>
  <c r="E45" i="2"/>
  <c r="M45" i="2"/>
  <c r="M46" i="2" s="1"/>
  <c r="U13" i="2"/>
  <c r="Q45" i="11"/>
  <c r="S45" i="10"/>
  <c r="U43" i="11"/>
  <c r="I45" i="11"/>
  <c r="T45" i="9"/>
  <c r="J44" i="2"/>
  <c r="F45" i="2"/>
  <c r="N45" i="2"/>
  <c r="U31" i="2"/>
  <c r="U27" i="2"/>
  <c r="U12" i="9"/>
  <c r="V38" i="9"/>
  <c r="S44" i="7"/>
  <c r="V35" i="4"/>
  <c r="S44" i="2"/>
  <c r="S46" i="2" s="1"/>
  <c r="U23" i="2"/>
  <c r="U25" i="2"/>
  <c r="I45" i="2"/>
  <c r="Q45" i="2"/>
  <c r="U34" i="2"/>
  <c r="U30" i="2"/>
  <c r="V32" i="2"/>
  <c r="S44" i="8"/>
  <c r="U14" i="10"/>
  <c r="S45" i="9"/>
  <c r="U10" i="9"/>
  <c r="U13" i="7"/>
  <c r="R44" i="2"/>
  <c r="T44" i="2"/>
  <c r="J45" i="2"/>
  <c r="J46" i="2" s="1"/>
  <c r="R45" i="2"/>
  <c r="R46" i="2" s="1"/>
  <c r="V43" i="11"/>
  <c r="V44" i="11" s="1"/>
  <c r="S43" i="8"/>
  <c r="F45" i="4"/>
  <c r="F44" i="4"/>
  <c r="F46" i="4" s="1"/>
  <c r="N45" i="4"/>
  <c r="N44" i="4"/>
  <c r="R44" i="4"/>
  <c r="Q45" i="4"/>
  <c r="Q46" i="4" s="1"/>
  <c r="I45" i="4"/>
  <c r="U12" i="4"/>
  <c r="V7" i="4"/>
  <c r="T44" i="4"/>
  <c r="T46" i="4" s="1"/>
  <c r="J45" i="4"/>
  <c r="J44" i="4"/>
  <c r="R45" i="4"/>
  <c r="E45" i="4"/>
  <c r="Q44" i="4"/>
  <c r="T45" i="4"/>
  <c r="U42" i="11"/>
  <c r="V22" i="10"/>
  <c r="T45" i="10"/>
  <c r="F45" i="10"/>
  <c r="F46" i="10" s="1"/>
  <c r="F44" i="10"/>
  <c r="J45" i="10"/>
  <c r="J44" i="10"/>
  <c r="N45" i="10"/>
  <c r="N44" i="10"/>
  <c r="Q45" i="10"/>
  <c r="I45" i="10"/>
  <c r="I46" i="10" s="1"/>
  <c r="V7" i="10"/>
  <c r="T44" i="10"/>
  <c r="R45" i="10"/>
  <c r="R44" i="10"/>
  <c r="M45" i="10"/>
  <c r="E45" i="10"/>
  <c r="F44" i="9"/>
  <c r="R45" i="9"/>
  <c r="R44" i="9"/>
  <c r="Q45" i="9"/>
  <c r="Q46" i="9" s="1"/>
  <c r="I45" i="9"/>
  <c r="U45" i="9"/>
  <c r="V7" i="9"/>
  <c r="T44" i="9"/>
  <c r="F45" i="9"/>
  <c r="J45" i="9"/>
  <c r="J44" i="9"/>
  <c r="N44" i="9"/>
  <c r="M45" i="9"/>
  <c r="E45" i="9"/>
  <c r="V22" i="8"/>
  <c r="T44" i="8"/>
  <c r="T45" i="8" s="1"/>
  <c r="F44" i="8"/>
  <c r="J44" i="8"/>
  <c r="J43" i="8"/>
  <c r="J45" i="8" s="1"/>
  <c r="Q44" i="8"/>
  <c r="I44" i="8"/>
  <c r="V7" i="8"/>
  <c r="T43" i="8"/>
  <c r="F43" i="8"/>
  <c r="N44" i="8"/>
  <c r="N43" i="8"/>
  <c r="R44" i="8"/>
  <c r="R45" i="8" s="1"/>
  <c r="R43" i="8"/>
  <c r="M44" i="8"/>
  <c r="E44" i="8"/>
  <c r="V7" i="7"/>
  <c r="T43" i="7"/>
  <c r="F44" i="7"/>
  <c r="F43" i="7"/>
  <c r="J44" i="7"/>
  <c r="J45" i="7" s="1"/>
  <c r="I46" i="7" s="1"/>
  <c r="J43" i="7"/>
  <c r="R44" i="7"/>
  <c r="R45" i="7" s="1"/>
  <c r="R43" i="7"/>
  <c r="M44" i="7"/>
  <c r="E44" i="7"/>
  <c r="V22" i="7"/>
  <c r="T44" i="7"/>
  <c r="T45" i="7" s="1"/>
  <c r="N44" i="7"/>
  <c r="N43" i="7"/>
  <c r="Q44" i="7"/>
  <c r="I44" i="7"/>
  <c r="S45" i="4"/>
  <c r="F44" i="2"/>
  <c r="U22" i="2"/>
  <c r="S45" i="2"/>
  <c r="M44" i="2"/>
  <c r="E44" i="2"/>
  <c r="E46" i="2" s="1"/>
  <c r="V7" i="2"/>
  <c r="N44" i="2"/>
  <c r="Q44" i="2"/>
  <c r="V22" i="2"/>
  <c r="T45" i="2"/>
  <c r="T46" i="2" s="1"/>
  <c r="D46" i="9"/>
  <c r="Q44" i="9"/>
  <c r="M44" i="9"/>
  <c r="I44" i="9"/>
  <c r="I46" i="9" s="1"/>
  <c r="E44" i="9"/>
  <c r="U19" i="9"/>
  <c r="Q43" i="7"/>
  <c r="M43" i="7"/>
  <c r="M45" i="7" s="1"/>
  <c r="I43" i="7"/>
  <c r="E43" i="7"/>
  <c r="E45" i="7" s="1"/>
  <c r="M44" i="4"/>
  <c r="M46" i="4" s="1"/>
  <c r="U7" i="4"/>
  <c r="E44" i="4"/>
  <c r="U38" i="2"/>
  <c r="U10" i="10"/>
  <c r="Q44" i="10"/>
  <c r="M44" i="10"/>
  <c r="I44" i="10"/>
  <c r="E44" i="10"/>
  <c r="E46" i="10" s="1"/>
  <c r="U10" i="8"/>
  <c r="Q43" i="8"/>
  <c r="Q45" i="8" s="1"/>
  <c r="I43" i="8"/>
  <c r="E43" i="8"/>
  <c r="U13" i="8"/>
  <c r="M43" i="8"/>
  <c r="U18" i="8"/>
  <c r="G46" i="2"/>
  <c r="I45" i="7"/>
  <c r="F46" i="9"/>
  <c r="D45" i="8"/>
  <c r="C46" i="8" s="1"/>
  <c r="U40" i="7"/>
  <c r="H46" i="2"/>
  <c r="V24" i="2"/>
  <c r="V38" i="2"/>
  <c r="U18" i="2"/>
  <c r="U18" i="9"/>
  <c r="U19" i="10"/>
  <c r="I44" i="4"/>
  <c r="U7" i="10"/>
  <c r="G46" i="9"/>
  <c r="U13" i="9"/>
  <c r="V29" i="8"/>
  <c r="U10" i="4"/>
  <c r="U14" i="4"/>
  <c r="U29" i="2"/>
  <c r="V36" i="2"/>
  <c r="V31" i="2"/>
  <c r="U41" i="2"/>
  <c r="U18" i="7"/>
  <c r="U19" i="8"/>
  <c r="S44" i="10"/>
  <c r="U19" i="2"/>
  <c r="U12" i="10"/>
  <c r="E46" i="9"/>
  <c r="E45" i="8"/>
  <c r="K45" i="7"/>
  <c r="U22" i="7"/>
  <c r="U14" i="7"/>
  <c r="H46" i="4"/>
  <c r="G47" i="4" s="1"/>
  <c r="U41" i="4"/>
  <c r="U13" i="4"/>
  <c r="P46" i="2"/>
  <c r="O47" i="2" s="1"/>
  <c r="U7" i="2"/>
  <c r="U12" i="2"/>
  <c r="U24" i="2"/>
  <c r="U26" i="2"/>
  <c r="U37" i="2"/>
  <c r="U32" i="2"/>
  <c r="U28" i="2"/>
  <c r="V30" i="2"/>
  <c r="U19" i="7"/>
  <c r="U18" i="10"/>
  <c r="V34" i="10"/>
  <c r="V28" i="10"/>
  <c r="V25" i="10"/>
  <c r="U38" i="10"/>
  <c r="U35" i="10"/>
  <c r="U34" i="10"/>
  <c r="U33" i="10"/>
  <c r="U32" i="10"/>
  <c r="U30" i="10"/>
  <c r="U29" i="10"/>
  <c r="U28" i="10"/>
  <c r="U25" i="10"/>
  <c r="U24" i="10"/>
  <c r="U23" i="10"/>
  <c r="U9" i="10"/>
  <c r="U8" i="10"/>
  <c r="U31" i="10"/>
  <c r="V31" i="10"/>
  <c r="U36" i="10"/>
  <c r="V36" i="10"/>
  <c r="U37" i="10"/>
  <c r="V37" i="10"/>
  <c r="D46" i="10"/>
  <c r="G46" i="10"/>
  <c r="O46" i="10"/>
  <c r="V38" i="10"/>
  <c r="V35" i="10"/>
  <c r="V32" i="10"/>
  <c r="V29" i="10"/>
  <c r="V24" i="10"/>
  <c r="V11" i="10"/>
  <c r="U22" i="10"/>
  <c r="U16" i="10"/>
  <c r="U15" i="10"/>
  <c r="U17" i="10"/>
  <c r="H46" i="10"/>
  <c r="L46" i="10"/>
  <c r="K47" i="10" s="1"/>
  <c r="P46" i="10"/>
  <c r="L46" i="9"/>
  <c r="K47" i="9" s="1"/>
  <c r="O46" i="9"/>
  <c r="V37" i="9"/>
  <c r="V35" i="9"/>
  <c r="V34" i="9"/>
  <c r="V33" i="9"/>
  <c r="U7" i="9"/>
  <c r="V32" i="9"/>
  <c r="V24" i="9"/>
  <c r="C46" i="9"/>
  <c r="C47" i="9" s="1"/>
  <c r="P46" i="9"/>
  <c r="R46" i="9"/>
  <c r="V36" i="9"/>
  <c r="V26" i="9"/>
  <c r="V11" i="9"/>
  <c r="U16" i="9"/>
  <c r="U15" i="9"/>
  <c r="U9" i="9"/>
  <c r="U8" i="9"/>
  <c r="U14" i="9"/>
  <c r="U17" i="9"/>
  <c r="S46" i="9"/>
  <c r="P45" i="8"/>
  <c r="F45" i="8"/>
  <c r="V32" i="8"/>
  <c r="V24" i="8"/>
  <c r="V11" i="8"/>
  <c r="U16" i="8"/>
  <c r="U15" i="8"/>
  <c r="U9" i="8"/>
  <c r="U8" i="8"/>
  <c r="V27" i="8"/>
  <c r="U37" i="8"/>
  <c r="U36" i="8"/>
  <c r="U35" i="8"/>
  <c r="U32" i="8"/>
  <c r="U30" i="8"/>
  <c r="U29" i="8"/>
  <c r="U28" i="8"/>
  <c r="U27" i="8"/>
  <c r="U31" i="8"/>
  <c r="U24" i="8"/>
  <c r="U23" i="8"/>
  <c r="U7" i="8"/>
  <c r="U33" i="8"/>
  <c r="V33" i="8"/>
  <c r="U34" i="8"/>
  <c r="U17" i="8"/>
  <c r="H45" i="8"/>
  <c r="G46" i="8" s="1"/>
  <c r="L45" i="8"/>
  <c r="K46" i="8" s="1"/>
  <c r="H45" i="7"/>
  <c r="P45" i="7"/>
  <c r="V11" i="7"/>
  <c r="U36" i="7"/>
  <c r="U34" i="7"/>
  <c r="U33" i="7"/>
  <c r="U32" i="7"/>
  <c r="U29" i="7"/>
  <c r="U30" i="7"/>
  <c r="U28" i="7"/>
  <c r="U27" i="7"/>
  <c r="U26" i="7"/>
  <c r="U25" i="7"/>
  <c r="U24" i="7"/>
  <c r="U23" i="7"/>
  <c r="U16" i="7"/>
  <c r="U15" i="7"/>
  <c r="U9" i="7"/>
  <c r="U7" i="7"/>
  <c r="V36" i="7"/>
  <c r="V32" i="7"/>
  <c r="V31" i="7"/>
  <c r="V29" i="7"/>
  <c r="V24" i="7"/>
  <c r="U8" i="7"/>
  <c r="U17" i="7"/>
  <c r="S45" i="7"/>
  <c r="D45" i="7"/>
  <c r="C46" i="7" s="1"/>
  <c r="D46" i="4"/>
  <c r="O46" i="4"/>
  <c r="P46" i="4"/>
  <c r="V24" i="4"/>
  <c r="V11" i="4"/>
  <c r="U22" i="4"/>
  <c r="U16" i="4"/>
  <c r="U8" i="4"/>
  <c r="J46" i="4"/>
  <c r="N46" i="4"/>
  <c r="U34" i="4"/>
  <c r="U33" i="4"/>
  <c r="U32" i="4"/>
  <c r="U30" i="4"/>
  <c r="U29" i="4"/>
  <c r="U28" i="4"/>
  <c r="U27" i="4"/>
  <c r="U26" i="4"/>
  <c r="U25" i="4"/>
  <c r="U24" i="4"/>
  <c r="U23" i="4"/>
  <c r="U15" i="4"/>
  <c r="U9" i="4"/>
  <c r="U36" i="4"/>
  <c r="V36" i="4"/>
  <c r="U37" i="4"/>
  <c r="V37" i="4"/>
  <c r="K46" i="4"/>
  <c r="U17" i="4"/>
  <c r="S46" i="4"/>
  <c r="L46" i="4"/>
  <c r="D46" i="2"/>
  <c r="C47" i="2" s="1"/>
  <c r="I46" i="2"/>
  <c r="L46" i="2"/>
  <c r="K47" i="2" s="1"/>
  <c r="U9" i="2"/>
  <c r="U14" i="2"/>
  <c r="U16" i="2"/>
  <c r="U15" i="2"/>
  <c r="U8" i="2"/>
  <c r="V11" i="2"/>
  <c r="U35" i="2"/>
  <c r="U17" i="2"/>
  <c r="S46" i="10"/>
  <c r="C46" i="10"/>
  <c r="C47" i="10" s="1"/>
  <c r="O45" i="8"/>
  <c r="O45" i="7"/>
  <c r="G45" i="7"/>
  <c r="I46" i="4"/>
  <c r="C46" i="4"/>
  <c r="N46" i="10"/>
  <c r="M46" i="10"/>
  <c r="O47" i="10" l="1"/>
  <c r="R46" i="10"/>
  <c r="Q46" i="10"/>
  <c r="J46" i="10"/>
  <c r="I47" i="10" s="1"/>
  <c r="T46" i="9"/>
  <c r="S47" i="9"/>
  <c r="Q47" i="9"/>
  <c r="E46" i="8"/>
  <c r="N45" i="8"/>
  <c r="G46" i="7"/>
  <c r="Q45" i="7"/>
  <c r="R46" i="4"/>
  <c r="C47" i="4"/>
  <c r="N46" i="2"/>
  <c r="E47" i="10"/>
  <c r="I45" i="8"/>
  <c r="I46" i="8" s="1"/>
  <c r="F46" i="2"/>
  <c r="E47" i="2" s="1"/>
  <c r="U44" i="11"/>
  <c r="U45" i="11" s="1"/>
  <c r="U44" i="8"/>
  <c r="V45" i="4"/>
  <c r="V46" i="4" s="1"/>
  <c r="M45" i="8"/>
  <c r="Q46" i="2"/>
  <c r="Q47" i="2" s="1"/>
  <c r="S45" i="8"/>
  <c r="S46" i="8" s="1"/>
  <c r="I47" i="4"/>
  <c r="V45" i="9"/>
  <c r="U45" i="10"/>
  <c r="E46" i="4"/>
  <c r="E47" i="4" s="1"/>
  <c r="T46" i="10"/>
  <c r="S47" i="10" s="1"/>
  <c r="U45" i="4"/>
  <c r="V44" i="4"/>
  <c r="K47" i="4"/>
  <c r="M47" i="4"/>
  <c r="V45" i="10"/>
  <c r="V44" i="10"/>
  <c r="M46" i="9"/>
  <c r="M47" i="9" s="1"/>
  <c r="V44" i="9"/>
  <c r="O46" i="8"/>
  <c r="V43" i="8"/>
  <c r="V44" i="8"/>
  <c r="U43" i="8"/>
  <c r="U45" i="8" s="1"/>
  <c r="V44" i="7"/>
  <c r="V45" i="7" s="1"/>
  <c r="V43" i="7"/>
  <c r="U44" i="7"/>
  <c r="O46" i="7"/>
  <c r="Q47" i="4"/>
  <c r="I47" i="2"/>
  <c r="G47" i="2"/>
  <c r="V45" i="2"/>
  <c r="V44" i="2"/>
  <c r="U45" i="2"/>
  <c r="U46" i="2" s="1"/>
  <c r="U44" i="10"/>
  <c r="U44" i="4"/>
  <c r="M47" i="2"/>
  <c r="Q47" i="10"/>
  <c r="G47" i="10"/>
  <c r="S47" i="4"/>
  <c r="S47" i="2"/>
  <c r="S46" i="7"/>
  <c r="U44" i="9"/>
  <c r="U44" i="2"/>
  <c r="O47" i="4"/>
  <c r="Q46" i="7"/>
  <c r="E47" i="9"/>
  <c r="U43" i="7"/>
  <c r="N45" i="7"/>
  <c r="M46" i="7" s="1"/>
  <c r="Q46" i="8"/>
  <c r="M47" i="10"/>
  <c r="O47" i="9"/>
  <c r="J46" i="9"/>
  <c r="I47" i="9" s="1"/>
  <c r="F45" i="7"/>
  <c r="E46" i="7" s="1"/>
  <c r="U46" i="10"/>
  <c r="V46" i="10" l="1"/>
  <c r="U47" i="10" s="1"/>
  <c r="V46" i="9"/>
  <c r="M46" i="8"/>
  <c r="U46" i="4"/>
  <c r="U45" i="7"/>
  <c r="U46" i="7" s="1"/>
  <c r="V46" i="2"/>
  <c r="U47" i="2" s="1"/>
  <c r="U47" i="4"/>
  <c r="U46" i="9"/>
  <c r="U47" i="9" s="1"/>
  <c r="L45" i="7"/>
  <c r="K46" i="7" s="1"/>
  <c r="V45" i="8"/>
  <c r="U46" i="8" s="1"/>
  <c r="H46" i="9"/>
  <c r="G47" i="9" s="1"/>
</calcChain>
</file>

<file path=xl/sharedStrings.xml><?xml version="1.0" encoding="utf-8"?>
<sst xmlns="http://schemas.openxmlformats.org/spreadsheetml/2006/main" count="732" uniqueCount="133">
  <si>
    <t>ПРЕДМЕТИ</t>
  </si>
  <si>
    <t>ПРВИ РАЗРЕД</t>
  </si>
  <si>
    <t>ДРУГИ РАЗРЕД</t>
  </si>
  <si>
    <t>ТРЕЋИ РАЗРЕД</t>
  </si>
  <si>
    <t>ЧЕТВРТИ РАЗРЕД</t>
  </si>
  <si>
    <t>УКУПНО</t>
  </si>
  <si>
    <t>НЕД.</t>
  </si>
  <si>
    <t>ГОД.</t>
  </si>
  <si>
    <t>А: ОПШТЕОБРАЗОВНИ ПРЕДМЕТИ</t>
  </si>
  <si>
    <t>T</t>
  </si>
  <si>
    <t>В</t>
  </si>
  <si>
    <t>Српски језик</t>
  </si>
  <si>
    <t>Страни језик</t>
  </si>
  <si>
    <t>Историја</t>
  </si>
  <si>
    <t>Физичко васпитање</t>
  </si>
  <si>
    <t>Математика</t>
  </si>
  <si>
    <t>Б: СТРУЧНИ ПРЕДМЕТИ</t>
  </si>
  <si>
    <t>А: УКУПНО ОПШТЕОБРАЗОВНИ ПРЕДМЕТИ</t>
  </si>
  <si>
    <t>Б: УКУПНО СТРУЧНИ ПРЕДМЕТИ</t>
  </si>
  <si>
    <t>УКУПНО А+Б</t>
  </si>
  <si>
    <t>Информатика</t>
  </si>
  <si>
    <t>Струка: ЗДРАВСТВО</t>
  </si>
  <si>
    <t>Биологија</t>
  </si>
  <si>
    <t>Хемија</t>
  </si>
  <si>
    <t>Физика</t>
  </si>
  <si>
    <t>Социологија и етика</t>
  </si>
  <si>
    <t>Анатомија</t>
  </si>
  <si>
    <t>Латински језик</t>
  </si>
  <si>
    <t>Здравствена њега</t>
  </si>
  <si>
    <t>Хигијена са здравственим васпитањем</t>
  </si>
  <si>
    <t>Микробиологија</t>
  </si>
  <si>
    <t>Патологија</t>
  </si>
  <si>
    <t>Медицинска психологија</t>
  </si>
  <si>
    <t>Инфектологија</t>
  </si>
  <si>
    <t>Интерна медицина</t>
  </si>
  <si>
    <t>Хирургија</t>
  </si>
  <si>
    <t>Фармакологија</t>
  </si>
  <si>
    <t>Медицинска биохемија</t>
  </si>
  <si>
    <t>Педијатрија</t>
  </si>
  <si>
    <t>Гинекологија и акушерство</t>
  </si>
  <si>
    <t>Неуропсихијатрија</t>
  </si>
  <si>
    <t>Занимање: АКУШЕРСКО - ГИНЕКОЛОШКИ ТЕХНИЧАР</t>
  </si>
  <si>
    <t>Занимање: ФИЗИОТЕРАПЕУТСКИ ТЕХНИЧАР</t>
  </si>
  <si>
    <t>Кинезиологија</t>
  </si>
  <si>
    <t>Кинезитерапија</t>
  </si>
  <si>
    <t>Специјална рехабилитација</t>
  </si>
  <si>
    <t>Здравствена њега и рехабилитација</t>
  </si>
  <si>
    <t>Занимање: ФАРМАЦЕУТСКИ ТЕХНИЧАР</t>
  </si>
  <si>
    <t>Здравствена заштита са првом помоћи</t>
  </si>
  <si>
    <t>Ботаника</t>
  </si>
  <si>
    <t>Аналитичка хемија</t>
  </si>
  <si>
    <t>Фармакогнозија</t>
  </si>
  <si>
    <t>Фармацеутска хемија</t>
  </si>
  <si>
    <t>Увод у козметологију</t>
  </si>
  <si>
    <t>Санитарна хемија</t>
  </si>
  <si>
    <t>Занимање: ЗУБНО - СТОМАТОЛОШКИ ТЕХНИЧАР</t>
  </si>
  <si>
    <t>Морфологија зуба</t>
  </si>
  <si>
    <t>Технологија зуботехничког материјала</t>
  </si>
  <si>
    <t>Болести зуба</t>
  </si>
  <si>
    <t>Тотална протеза</t>
  </si>
  <si>
    <t>Пародонтологија и орална медицина</t>
  </si>
  <si>
    <t>Дјечија и превентивна стоматологија</t>
  </si>
  <si>
    <t>Парцијална протеза</t>
  </si>
  <si>
    <t>Ортопедија вилица</t>
  </si>
  <si>
    <t>Орална хирургија</t>
  </si>
  <si>
    <t>Занимање: ЛАБОРАТОРИЈСКО - САНИТАРНИ ТЕХНИЧАР</t>
  </si>
  <si>
    <t>Лабораторијске технике</t>
  </si>
  <si>
    <t>Токсиколошка хемија</t>
  </si>
  <si>
    <t>Хематологија са трансфузиологијом</t>
  </si>
  <si>
    <t>Санитарна хемија и техника</t>
  </si>
  <si>
    <t>Епидемиологија</t>
  </si>
  <si>
    <t>Дезинфекција, дезинсекција и дератизација</t>
  </si>
  <si>
    <t>Општа и комунална хигијена</t>
  </si>
  <si>
    <t>Медицина рада са здравственом  статистиком</t>
  </si>
  <si>
    <t>Физиологија</t>
  </si>
  <si>
    <t>Занимање: МЕДИЦИНСКИ ТЕХНИЧАР</t>
  </si>
  <si>
    <t xml:space="preserve">Изборни предмет </t>
  </si>
  <si>
    <t>** Ознака предмета који се изучава као изборни у IV разреду у складу са законом.</t>
  </si>
  <si>
    <t>*** До два часа седмично у складу са законом.</t>
  </si>
  <si>
    <t>Хемија **</t>
  </si>
  <si>
    <t>Здравствена њега **</t>
  </si>
  <si>
    <t>Остали облици наставе ***</t>
  </si>
  <si>
    <t>Биологија **</t>
  </si>
  <si>
    <t>Акушерство **</t>
  </si>
  <si>
    <t xml:space="preserve"> </t>
  </si>
  <si>
    <t>Физика **</t>
  </si>
  <si>
    <t>Физикална терапија **</t>
  </si>
  <si>
    <t>Фармацеутска технологија **</t>
  </si>
  <si>
    <t>Фиксна протетика **</t>
  </si>
  <si>
    <t>Микробиологија и паразитологија **</t>
  </si>
  <si>
    <t>Медицинска биохемија **</t>
  </si>
  <si>
    <t xml:space="preserve">Демократија и људска права </t>
  </si>
  <si>
    <t>Вјеронаука*</t>
  </si>
  <si>
    <t>Култура религија*</t>
  </si>
  <si>
    <t>Етика*</t>
  </si>
  <si>
    <t>* Ученик бира између Вјеронауке и Културе религија у првом разреду. Ако је одабрао Вјеронауку изучава је четири године. Ако није одабрао Вјеронауку онда у првом и другом разреду изучава Културу религија а у трећем и четвртом Етику.</t>
  </si>
  <si>
    <t>Занимање: ПЕДИЈАТРИЈСКИ ТЕХНИЧАР</t>
  </si>
  <si>
    <t>Микробиологија са епидемиологијом</t>
  </si>
  <si>
    <t>Психологија и дјечија психологија</t>
  </si>
  <si>
    <t>Дјечија хирургија</t>
  </si>
  <si>
    <t>Дјечија неуропсихијатрија</t>
  </si>
  <si>
    <t>Остали облици наставе**</t>
  </si>
  <si>
    <t xml:space="preserve">Анатомија </t>
  </si>
  <si>
    <t xml:space="preserve">Хемија </t>
  </si>
  <si>
    <t>Здравствена њега дјеце**</t>
  </si>
  <si>
    <t>Пројектна настава ****</t>
  </si>
  <si>
    <t>**** Планирана Годишњим програмом рада школе у складу са законом.</t>
  </si>
  <si>
    <t>Гинекологија с његом</t>
  </si>
  <si>
    <t>Педијатрија**</t>
  </si>
  <si>
    <t>Педијатрија с неонатологијом**</t>
  </si>
  <si>
    <t>Биологија**</t>
  </si>
  <si>
    <t>Физика**</t>
  </si>
  <si>
    <t>Здравствена њега са породичном медиц.</t>
  </si>
  <si>
    <t>Математика**</t>
  </si>
  <si>
    <t>Практична настава*****</t>
  </si>
  <si>
    <t>Практична настава *****</t>
  </si>
  <si>
    <t>***** Практична настава: у 1 и 2 разреду из предмета Здравствена њега (3 часа);у 3 је из Хирургија (3 часа), Интерна медицина (3 часа) и Инфекторлогија (2 часа)</t>
  </si>
  <si>
    <t xml:space="preserve"> ; у 4 разреду из: Хирургија (2 часа), Интерна медицина (2 часа), Педијатрија (2 часа), Гинекологија и акушерство (2 часа) и Неуропсихијатрија (1 час)</t>
  </si>
  <si>
    <t>*****Практична настава: у 1 и 2 разреду из Здрав.његе по 3 часа; у 3 из Хирургије (2), Педијатријее с нео.(2), Гинеколо.сањегом(3) и Акушества (2)</t>
  </si>
  <si>
    <t>у 4 из Педијатрије са неон.(2), Акушерства (4), Инфекологије (2), Интерне мед. (2)</t>
  </si>
  <si>
    <t>у 4 раз: Физикална тер (5). Кинезитерапија (3). Спец рехаб (2)</t>
  </si>
  <si>
    <t>*****Практична настава: у 1 разреду из Здрав зашт са пп (2), у 2 из Аналитичке хемије (2) и Фармацеутске тех (2); у 3 из Фармацеутске тех (3), Фармацеутске хемије (3) и Мед биохемије (3)</t>
  </si>
  <si>
    <t>у 4 разреду: из Фармацеутске тех (5), фармацеутске хемије (2)</t>
  </si>
  <si>
    <t>*****Практична настава: из Морфологије зуба (3); у 2 из Здравствене његе (2) и Фиксне протетике (3); у 3 Фиксне протетике (3), Болести зуба (3), Тоталне протезе (3) и парадонтологије (2)</t>
  </si>
  <si>
    <t>у 4 из Фиксне протетике (3), Дјечије и превентивне (2), Парцијалне протезе (3), Ортопедија вилица (1), Орална хирургија (2)</t>
  </si>
  <si>
    <t>*****Практична настава: у 1 Здравствена заштита са пп (2), Лабораторијске технике (1), у 2 Аналитичка хемија (2), Микроб и параз (2), епидемиологија (1)</t>
  </si>
  <si>
    <t>у 3 разредуМикроб и паразитол (2), Мед биохемија (3), ДДД (2), Општа и ком хиг (2), у 4 Мед биохем (3), Хемато са Трансф (3), Санитарна хем и тех (2), Меди радаса здра стат (2)</t>
  </si>
  <si>
    <t>*****Практична настава: у 1 из Здравст.њега и рех (3), у 2 из Основа масаже (2), у 3 :Физик тер (3), Кинезиологије (3)</t>
  </si>
  <si>
    <t>*****Практична настава: у 1 Здравсвена њега дјеце (3), у 2 Здравс њега дјеце (2), у 3 Инфектологија (2), Педијатрија (4),</t>
  </si>
  <si>
    <t>у 4 Дјечија хирургија (3), Педијатрија (4), Гинколо и акуше (2), Дјечија неуропсих (2)</t>
  </si>
  <si>
    <t>Основи предузетништва</t>
  </si>
  <si>
    <t>Основи масаже</t>
  </si>
  <si>
    <t>Основи клиничке медицине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</si>
</sst>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</font>
    <font>
      <sz val="10"/>
      <color indexed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9" fontId="2" fillId="0" borderId="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left" vertical="center" wrapText="1"/>
      <protection locked="0"/>
    </xf>
    <xf numFmtId="1" fontId="2" fillId="0" borderId="21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1" fontId="2" fillId="0" borderId="24" xfId="0" applyNumberFormat="1" applyFont="1" applyBorder="1" applyAlignment="1" applyProtection="1">
      <alignment horizontal="center" vertical="center"/>
      <protection locked="0"/>
    </xf>
    <xf numFmtId="1" fontId="2" fillId="0" borderId="17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left" wrapText="1"/>
      <protection locked="0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" fontId="2" fillId="0" borderId="28" xfId="0" applyNumberFormat="1" applyFont="1" applyBorder="1" applyAlignment="1">
      <alignment horizontal="center" vertical="center"/>
    </xf>
    <xf numFmtId="0" fontId="4" fillId="0" borderId="0" xfId="0" applyFont="1"/>
    <xf numFmtId="1" fontId="4" fillId="0" borderId="17" xfId="0" applyNumberFormat="1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35" xfId="0" applyNumberFormat="1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9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left" vertical="center" wrapText="1"/>
    </xf>
    <xf numFmtId="0" fontId="5" fillId="0" borderId="23" xfId="0" applyFont="1" applyBorder="1" applyAlignment="1" applyProtection="1">
      <alignment horizontal="left" vertical="center" wrapText="1"/>
      <protection locked="0"/>
    </xf>
    <xf numFmtId="1" fontId="2" fillId="0" borderId="7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/>
      <protection locked="0"/>
    </xf>
    <xf numFmtId="1" fontId="2" fillId="0" borderId="5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/>
    </xf>
    <xf numFmtId="1" fontId="2" fillId="0" borderId="2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" fontId="2" fillId="0" borderId="3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" fontId="2" fillId="0" borderId="4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1" fontId="2" fillId="0" borderId="1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8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1" fillId="0" borderId="39" xfId="0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left" vertical="center" wrapText="1"/>
      <protection locked="0"/>
    </xf>
    <xf numFmtId="0" fontId="1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2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I58"/>
  <sheetViews>
    <sheetView tabSelected="1" zoomScale="110" zoomScaleNormal="110" workbookViewId="0">
      <selection sqref="A1:G1"/>
    </sheetView>
  </sheetViews>
  <sheetFormatPr defaultColWidth="9.140625" defaultRowHeight="12.75" x14ac:dyDescent="0.2"/>
  <cols>
    <col min="1" max="1" width="3.7109375" style="1" customWidth="1"/>
    <col min="2" max="2" width="38" style="1" customWidth="1"/>
    <col min="3" max="19" width="7.28515625" style="1" customWidth="1"/>
    <col min="20" max="20" width="7.28515625" style="2" customWidth="1"/>
    <col min="21" max="21" width="7.28515625" style="1" customWidth="1"/>
    <col min="22" max="22" width="7.28515625" style="2" customWidth="1"/>
    <col min="23" max="24" width="6.140625" style="2" customWidth="1"/>
    <col min="25" max="25" width="26.85546875" style="1" customWidth="1"/>
    <col min="26" max="16384" width="9.140625" style="1"/>
  </cols>
  <sheetData>
    <row r="1" spans="1:24" ht="15" customHeight="1" x14ac:dyDescent="0.2">
      <c r="A1" s="131" t="s">
        <v>21</v>
      </c>
      <c r="B1" s="132"/>
      <c r="C1" s="132"/>
      <c r="D1" s="132"/>
      <c r="E1" s="132"/>
      <c r="F1" s="132"/>
      <c r="G1" s="132"/>
    </row>
    <row r="2" spans="1:24" ht="15" customHeight="1" x14ac:dyDescent="0.2">
      <c r="A2" s="133" t="s">
        <v>75</v>
      </c>
      <c r="B2" s="134"/>
      <c r="C2" s="134"/>
      <c r="D2" s="134"/>
      <c r="E2" s="134"/>
      <c r="F2" s="134"/>
      <c r="G2" s="134"/>
    </row>
    <row r="3" spans="1:24" ht="15" customHeight="1" thickBot="1" x14ac:dyDescent="0.25">
      <c r="A3" s="52"/>
      <c r="B3" s="97"/>
    </row>
    <row r="4" spans="1:24" ht="15" customHeight="1" thickTop="1" x14ac:dyDescent="0.2">
      <c r="A4" s="135" t="s">
        <v>0</v>
      </c>
      <c r="B4" s="136"/>
      <c r="C4" s="139" t="s">
        <v>1</v>
      </c>
      <c r="D4" s="140"/>
      <c r="E4" s="140"/>
      <c r="F4" s="141"/>
      <c r="G4" s="142" t="s">
        <v>2</v>
      </c>
      <c r="H4" s="140"/>
      <c r="I4" s="140"/>
      <c r="J4" s="140"/>
      <c r="K4" s="139" t="s">
        <v>3</v>
      </c>
      <c r="L4" s="140"/>
      <c r="M4" s="140"/>
      <c r="N4" s="141"/>
      <c r="O4" s="142" t="s">
        <v>4</v>
      </c>
      <c r="P4" s="140"/>
      <c r="Q4" s="140"/>
      <c r="R4" s="140"/>
      <c r="S4" s="145" t="s">
        <v>5</v>
      </c>
      <c r="T4" s="146"/>
      <c r="U4" s="146"/>
      <c r="V4" s="147"/>
      <c r="W4" s="4"/>
      <c r="X4" s="4"/>
    </row>
    <row r="5" spans="1:24" ht="15" customHeight="1" x14ac:dyDescent="0.2">
      <c r="A5" s="137"/>
      <c r="B5" s="138"/>
      <c r="C5" s="148" t="s">
        <v>6</v>
      </c>
      <c r="D5" s="130"/>
      <c r="E5" s="127" t="s">
        <v>7</v>
      </c>
      <c r="F5" s="129"/>
      <c r="G5" s="128" t="s">
        <v>6</v>
      </c>
      <c r="H5" s="130"/>
      <c r="I5" s="127" t="s">
        <v>7</v>
      </c>
      <c r="J5" s="128"/>
      <c r="K5" s="148" t="s">
        <v>6</v>
      </c>
      <c r="L5" s="130"/>
      <c r="M5" s="127" t="s">
        <v>7</v>
      </c>
      <c r="N5" s="129"/>
      <c r="O5" s="128" t="s">
        <v>6</v>
      </c>
      <c r="P5" s="130"/>
      <c r="Q5" s="127" t="s">
        <v>7</v>
      </c>
      <c r="R5" s="128"/>
      <c r="S5" s="148" t="s">
        <v>6</v>
      </c>
      <c r="T5" s="130"/>
      <c r="U5" s="127" t="s">
        <v>7</v>
      </c>
      <c r="V5" s="129"/>
      <c r="W5" s="4"/>
      <c r="X5" s="4"/>
    </row>
    <row r="6" spans="1:24" ht="15" customHeight="1" thickBot="1" x14ac:dyDescent="0.25">
      <c r="A6" s="143" t="s">
        <v>8</v>
      </c>
      <c r="B6" s="144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8" t="s">
        <v>9</v>
      </c>
      <c r="P6" s="6" t="s">
        <v>10</v>
      </c>
      <c r="Q6" s="6" t="s">
        <v>9</v>
      </c>
      <c r="R6" s="3" t="s">
        <v>10</v>
      </c>
      <c r="S6" s="59" t="s">
        <v>9</v>
      </c>
      <c r="T6" s="60" t="s">
        <v>10</v>
      </c>
      <c r="U6" s="60" t="s">
        <v>9</v>
      </c>
      <c r="V6" s="61" t="s">
        <v>10</v>
      </c>
      <c r="W6" s="4"/>
      <c r="X6" s="4"/>
    </row>
    <row r="7" spans="1:24" ht="15" customHeight="1" x14ac:dyDescent="0.2">
      <c r="A7" s="54">
        <v>1</v>
      </c>
      <c r="B7" s="30" t="s">
        <v>11</v>
      </c>
      <c r="C7" s="31">
        <v>3</v>
      </c>
      <c r="D7" s="32"/>
      <c r="E7" s="25">
        <f>IF(C7&gt;0,C7*34, " ")</f>
        <v>102</v>
      </c>
      <c r="F7" s="26" t="str">
        <f>IF(D7&gt;0,D7*34, " ")</f>
        <v xml:space="preserve"> </v>
      </c>
      <c r="G7" s="37">
        <v>3</v>
      </c>
      <c r="H7" s="32"/>
      <c r="I7" s="25">
        <f>IF(G7&gt;0,G7*34, " ")</f>
        <v>102</v>
      </c>
      <c r="J7" s="26" t="str">
        <f>IF(H7&gt;0,H7*34, " ")</f>
        <v xml:space="preserve"> </v>
      </c>
      <c r="K7" s="31">
        <v>3</v>
      </c>
      <c r="L7" s="32"/>
      <c r="M7" s="25">
        <f>IF(K7&gt;0,K7*34, " ")</f>
        <v>102</v>
      </c>
      <c r="N7" s="26" t="str">
        <f>IF(L7&gt;0,L7*34, " ")</f>
        <v xml:space="preserve"> </v>
      </c>
      <c r="O7" s="37">
        <v>3</v>
      </c>
      <c r="P7" s="32"/>
      <c r="Q7" s="25">
        <f>IF(O7&gt;0, O7*32, " ")</f>
        <v>96</v>
      </c>
      <c r="R7" s="26" t="str">
        <f>IF(P7&gt;0,P7*32, " ")</f>
        <v xml:space="preserve"> </v>
      </c>
      <c r="S7" s="63">
        <f>IF(C7+G7+K7+O7&gt;0,C7+G7+K7+O7, " ")</f>
        <v>12</v>
      </c>
      <c r="T7" s="29" t="str">
        <f>IF(D7+H7+L7+P7&gt;0, D7+H7+L7+P7, " ")</f>
        <v xml:space="preserve"> </v>
      </c>
      <c r="U7" s="29">
        <f>IF(S7&lt;&gt;" ", (IF(E7&lt;&gt;" ", E7, 0)+IF(I7&lt;&gt;" ", I7, 0)+IF(M7&lt;&gt;" ", M7, 0)+IF(Q7&lt;&gt;" ", Q7, 0)), " ")</f>
        <v>402</v>
      </c>
      <c r="V7" s="56" t="str">
        <f>IF(T7&lt;&gt;" ", (IF(F7&lt;&gt;" ", F7, 0)+IF(J7&lt;&gt;" ", J7, 0)+IF(N7&lt;&gt;" ", N7, 0)+IF(R7&lt;&gt;" ", R7, 0)), " ")</f>
        <v xml:space="preserve"> </v>
      </c>
      <c r="W7" s="9"/>
      <c r="X7" s="9"/>
    </row>
    <row r="8" spans="1:24" ht="15" customHeight="1" x14ac:dyDescent="0.2">
      <c r="A8" s="54">
        <v>2</v>
      </c>
      <c r="B8" s="33" t="s">
        <v>12</v>
      </c>
      <c r="C8" s="34">
        <v>2</v>
      </c>
      <c r="D8" s="35"/>
      <c r="E8" s="27">
        <f>IF(C8&gt;0,C8*34, " ")</f>
        <v>68</v>
      </c>
      <c r="F8" s="28" t="str">
        <f>IF(D8&gt;0,D8*34, " ")</f>
        <v xml:space="preserve"> </v>
      </c>
      <c r="G8" s="38">
        <v>2</v>
      </c>
      <c r="H8" s="35"/>
      <c r="I8" s="27">
        <f>IF(G8&gt;0,G8*34, " ")</f>
        <v>68</v>
      </c>
      <c r="J8" s="28" t="str">
        <f>IF(H8&gt;0,H8*34, " ")</f>
        <v xml:space="preserve"> </v>
      </c>
      <c r="K8" s="34">
        <v>2</v>
      </c>
      <c r="L8" s="35"/>
      <c r="M8" s="27">
        <f>IF(K8&gt;0,K8*34, " ")</f>
        <v>68</v>
      </c>
      <c r="N8" s="28" t="str">
        <f>IF(L8&gt;0,L8*34, " ")</f>
        <v xml:space="preserve"> </v>
      </c>
      <c r="O8" s="38">
        <v>2</v>
      </c>
      <c r="P8" s="35"/>
      <c r="Q8" s="27">
        <f>IF(O8&gt;0,O8*32, " ")</f>
        <v>64</v>
      </c>
      <c r="R8" s="28" t="str">
        <f>IF(P8&gt;0,P8*34, " ")</f>
        <v xml:space="preserve"> </v>
      </c>
      <c r="S8" s="64">
        <f t="shared" ref="S8:S16" si="0">IF(C8+G8+K8+O8&gt;0,C8+G8+K8+O8, " ")</f>
        <v>8</v>
      </c>
      <c r="T8" s="27" t="str">
        <f t="shared" ref="T8:T16" si="1">IF(D8+H8+L8+P8&gt;0, D8+H8+L8+P8, " ")</f>
        <v xml:space="preserve"> </v>
      </c>
      <c r="U8" s="27">
        <f t="shared" ref="U8:U16" si="2">IF(S8&lt;&gt;" ", (IF(E8&lt;&gt;" ", E8, 0)+IF(I8&lt;&gt;" ", I8, 0)+IF(M8&lt;&gt;" ", M8, 0)+IF(Q8&lt;&gt;" ", Q8, 0)), " ")</f>
        <v>268</v>
      </c>
      <c r="V8" s="28" t="str">
        <f t="shared" ref="V8:V16" si="3">IF(T8&lt;&gt;" ", (IF(F8&lt;&gt;" ", F8, 0)+IF(J8&lt;&gt;" ", J8, 0)+IF(N8&lt;&gt;" ", N8, 0)+IF(R8&lt;&gt;" ", R8, 0)), " ")</f>
        <v xml:space="preserve"> </v>
      </c>
      <c r="W8" s="9"/>
      <c r="X8" s="9"/>
    </row>
    <row r="9" spans="1:24" ht="15" customHeight="1" x14ac:dyDescent="0.2">
      <c r="A9" s="54">
        <v>3</v>
      </c>
      <c r="B9" s="33" t="s">
        <v>14</v>
      </c>
      <c r="C9" s="34">
        <v>2</v>
      </c>
      <c r="D9" s="35"/>
      <c r="E9" s="27">
        <f t="shared" ref="E9:E16" si="4">IF(C9&gt;0,C9*34, " ")</f>
        <v>68</v>
      </c>
      <c r="F9" s="28" t="str">
        <f t="shared" ref="F9:F16" si="5">IF(D9&gt;0,D9*34, " ")</f>
        <v xml:space="preserve"> </v>
      </c>
      <c r="G9" s="35">
        <v>2</v>
      </c>
      <c r="H9" s="35"/>
      <c r="I9" s="27">
        <f t="shared" ref="I9:I16" si="6">IF(G9&gt;0,G9*34, " ")</f>
        <v>68</v>
      </c>
      <c r="J9" s="28" t="str">
        <f t="shared" ref="J9:J16" si="7">IF(H9&gt;0,H9*34, " ")</f>
        <v xml:space="preserve"> </v>
      </c>
      <c r="K9" s="34">
        <v>2</v>
      </c>
      <c r="L9" s="35"/>
      <c r="M9" s="27">
        <f t="shared" ref="M9:M16" si="8">IF(K9&gt;0,K9*34, " ")</f>
        <v>68</v>
      </c>
      <c r="N9" s="28" t="str">
        <f t="shared" ref="N9:N16" si="9">IF(L9&gt;0,L9*34, " ")</f>
        <v xml:space="preserve"> </v>
      </c>
      <c r="O9" s="38">
        <v>2</v>
      </c>
      <c r="P9" s="35"/>
      <c r="Q9" s="27">
        <f t="shared" ref="Q9:Q16" si="10">IF(O9&gt;0,O9*32, " ")</f>
        <v>64</v>
      </c>
      <c r="R9" s="28" t="str">
        <f t="shared" ref="R9:R16" si="11">IF(P9&gt;0,P9*32, " ")</f>
        <v xml:space="preserve"> </v>
      </c>
      <c r="S9" s="64">
        <f t="shared" si="0"/>
        <v>8</v>
      </c>
      <c r="T9" s="27" t="str">
        <f t="shared" si="1"/>
        <v xml:space="preserve"> </v>
      </c>
      <c r="U9" s="27">
        <f t="shared" si="2"/>
        <v>268</v>
      </c>
      <c r="V9" s="28" t="str">
        <f t="shared" si="3"/>
        <v xml:space="preserve"> </v>
      </c>
      <c r="W9" s="9"/>
      <c r="X9" s="9"/>
    </row>
    <row r="10" spans="1:24" ht="15" customHeight="1" x14ac:dyDescent="0.2">
      <c r="A10" s="54">
        <v>4</v>
      </c>
      <c r="B10" s="36" t="s">
        <v>15</v>
      </c>
      <c r="C10" s="34">
        <v>2</v>
      </c>
      <c r="D10" s="35"/>
      <c r="E10" s="27">
        <f t="shared" si="4"/>
        <v>68</v>
      </c>
      <c r="F10" s="28" t="str">
        <f t="shared" si="5"/>
        <v xml:space="preserve"> </v>
      </c>
      <c r="G10" s="35"/>
      <c r="H10" s="35"/>
      <c r="I10" s="27" t="str">
        <f t="shared" si="6"/>
        <v xml:space="preserve"> </v>
      </c>
      <c r="J10" s="28" t="str">
        <f t="shared" si="7"/>
        <v xml:space="preserve"> </v>
      </c>
      <c r="K10" s="34"/>
      <c r="L10" s="35"/>
      <c r="M10" s="27" t="str">
        <f t="shared" si="8"/>
        <v xml:space="preserve"> </v>
      </c>
      <c r="N10" s="28" t="str">
        <f t="shared" si="9"/>
        <v xml:space="preserve"> </v>
      </c>
      <c r="O10" s="38"/>
      <c r="P10" s="35"/>
      <c r="Q10" s="27" t="str">
        <f t="shared" si="10"/>
        <v xml:space="preserve"> </v>
      </c>
      <c r="R10" s="28" t="str">
        <f t="shared" si="11"/>
        <v xml:space="preserve"> </v>
      </c>
      <c r="S10" s="64">
        <f t="shared" si="0"/>
        <v>2</v>
      </c>
      <c r="T10" s="27" t="str">
        <f t="shared" si="1"/>
        <v xml:space="preserve"> </v>
      </c>
      <c r="U10" s="27">
        <f t="shared" si="2"/>
        <v>68</v>
      </c>
      <c r="V10" s="28" t="str">
        <f t="shared" si="3"/>
        <v xml:space="preserve"> </v>
      </c>
      <c r="W10" s="9"/>
      <c r="X10" s="9"/>
    </row>
    <row r="11" spans="1:24" ht="15" customHeight="1" x14ac:dyDescent="0.2">
      <c r="A11" s="54">
        <v>5</v>
      </c>
      <c r="B11" s="36" t="s">
        <v>20</v>
      </c>
      <c r="C11" s="34"/>
      <c r="D11" s="35">
        <v>2</v>
      </c>
      <c r="E11" s="27" t="str">
        <f t="shared" si="4"/>
        <v xml:space="preserve"> </v>
      </c>
      <c r="F11" s="28">
        <f t="shared" si="5"/>
        <v>68</v>
      </c>
      <c r="G11" s="35"/>
      <c r="H11" s="35"/>
      <c r="I11" s="27" t="str">
        <f t="shared" si="6"/>
        <v xml:space="preserve"> </v>
      </c>
      <c r="J11" s="28" t="str">
        <f t="shared" si="7"/>
        <v xml:space="preserve"> </v>
      </c>
      <c r="K11" s="34"/>
      <c r="L11" s="35"/>
      <c r="M11" s="27" t="str">
        <f t="shared" si="8"/>
        <v xml:space="preserve"> </v>
      </c>
      <c r="N11" s="28" t="str">
        <f t="shared" si="9"/>
        <v xml:space="preserve"> </v>
      </c>
      <c r="O11" s="38"/>
      <c r="P11" s="35"/>
      <c r="Q11" s="27" t="str">
        <f t="shared" si="10"/>
        <v xml:space="preserve"> </v>
      </c>
      <c r="R11" s="28" t="str">
        <f t="shared" si="11"/>
        <v xml:space="preserve"> </v>
      </c>
      <c r="S11" s="64" t="str">
        <f t="shared" si="0"/>
        <v xml:space="preserve"> </v>
      </c>
      <c r="T11" s="27">
        <f t="shared" si="1"/>
        <v>2</v>
      </c>
      <c r="U11" s="27" t="str">
        <f t="shared" si="2"/>
        <v xml:space="preserve"> </v>
      </c>
      <c r="V11" s="28">
        <f t="shared" si="3"/>
        <v>68</v>
      </c>
      <c r="W11" s="9"/>
      <c r="X11" s="9"/>
    </row>
    <row r="12" spans="1:24" ht="15" customHeight="1" x14ac:dyDescent="0.2">
      <c r="A12" s="54">
        <v>6</v>
      </c>
      <c r="B12" s="33" t="s">
        <v>13</v>
      </c>
      <c r="C12" s="34">
        <v>2</v>
      </c>
      <c r="D12" s="35"/>
      <c r="E12" s="27">
        <f t="shared" si="4"/>
        <v>68</v>
      </c>
      <c r="F12" s="28" t="str">
        <f t="shared" si="5"/>
        <v xml:space="preserve"> </v>
      </c>
      <c r="G12" s="35"/>
      <c r="H12" s="35"/>
      <c r="I12" s="27" t="str">
        <f t="shared" si="6"/>
        <v xml:space="preserve"> </v>
      </c>
      <c r="J12" s="28" t="str">
        <f t="shared" si="7"/>
        <v xml:space="preserve"> </v>
      </c>
      <c r="K12" s="34"/>
      <c r="L12" s="35"/>
      <c r="M12" s="27" t="str">
        <f t="shared" si="8"/>
        <v xml:space="preserve"> </v>
      </c>
      <c r="N12" s="28" t="str">
        <f t="shared" si="9"/>
        <v xml:space="preserve"> </v>
      </c>
      <c r="O12" s="38"/>
      <c r="P12" s="35"/>
      <c r="Q12" s="27" t="str">
        <f t="shared" si="10"/>
        <v xml:space="preserve"> </v>
      </c>
      <c r="R12" s="28" t="str">
        <f t="shared" si="11"/>
        <v xml:space="preserve"> </v>
      </c>
      <c r="S12" s="64">
        <f t="shared" si="0"/>
        <v>2</v>
      </c>
      <c r="T12" s="27" t="str">
        <f t="shared" si="1"/>
        <v xml:space="preserve"> </v>
      </c>
      <c r="U12" s="27">
        <f t="shared" si="2"/>
        <v>68</v>
      </c>
      <c r="V12" s="28" t="str">
        <f t="shared" si="3"/>
        <v xml:space="preserve"> </v>
      </c>
      <c r="W12" s="9"/>
      <c r="X12" s="9"/>
    </row>
    <row r="13" spans="1:24" ht="15" customHeight="1" x14ac:dyDescent="0.2">
      <c r="A13" s="54">
        <v>7</v>
      </c>
      <c r="B13" s="33" t="s">
        <v>91</v>
      </c>
      <c r="C13" s="34"/>
      <c r="D13" s="35"/>
      <c r="E13" s="27" t="str">
        <f t="shared" si="4"/>
        <v xml:space="preserve"> </v>
      </c>
      <c r="F13" s="28" t="str">
        <f t="shared" si="5"/>
        <v xml:space="preserve"> </v>
      </c>
      <c r="G13" s="35"/>
      <c r="H13" s="35"/>
      <c r="I13" s="27" t="str">
        <f t="shared" si="6"/>
        <v xml:space="preserve"> </v>
      </c>
      <c r="J13" s="28" t="str">
        <f t="shared" si="7"/>
        <v xml:space="preserve"> </v>
      </c>
      <c r="K13" s="34">
        <v>2</v>
      </c>
      <c r="L13" s="35"/>
      <c r="M13" s="27">
        <f t="shared" si="8"/>
        <v>68</v>
      </c>
      <c r="N13" s="28" t="str">
        <f t="shared" si="9"/>
        <v xml:space="preserve"> </v>
      </c>
      <c r="O13" s="38"/>
      <c r="P13" s="35"/>
      <c r="Q13" s="27" t="str">
        <f t="shared" si="10"/>
        <v xml:space="preserve"> </v>
      </c>
      <c r="R13" s="28" t="str">
        <f t="shared" si="11"/>
        <v xml:space="preserve"> </v>
      </c>
      <c r="S13" s="64">
        <v>2</v>
      </c>
      <c r="T13" s="27" t="str">
        <f t="shared" si="1"/>
        <v xml:space="preserve"> </v>
      </c>
      <c r="U13" s="27">
        <f t="shared" si="2"/>
        <v>68</v>
      </c>
      <c r="V13" s="28" t="str">
        <f t="shared" si="3"/>
        <v xml:space="preserve"> </v>
      </c>
      <c r="W13" s="9"/>
      <c r="X13" s="9"/>
    </row>
    <row r="14" spans="1:24" ht="15" customHeight="1" x14ac:dyDescent="0.2">
      <c r="A14" s="54">
        <v>8</v>
      </c>
      <c r="B14" s="49" t="s">
        <v>110</v>
      </c>
      <c r="C14" s="34">
        <v>2</v>
      </c>
      <c r="D14" s="35"/>
      <c r="E14" s="27">
        <f t="shared" si="4"/>
        <v>68</v>
      </c>
      <c r="F14" s="28"/>
      <c r="G14" s="35">
        <v>2</v>
      </c>
      <c r="H14" s="35"/>
      <c r="I14" s="27">
        <f t="shared" si="6"/>
        <v>68</v>
      </c>
      <c r="J14" s="28"/>
      <c r="K14" s="34"/>
      <c r="L14" s="35"/>
      <c r="M14" s="27"/>
      <c r="N14" s="28"/>
      <c r="O14" s="38"/>
      <c r="P14" s="35"/>
      <c r="Q14" s="27" t="str">
        <f t="shared" si="10"/>
        <v xml:space="preserve"> </v>
      </c>
      <c r="R14" s="28"/>
      <c r="S14" s="64">
        <f t="shared" si="0"/>
        <v>4</v>
      </c>
      <c r="T14" s="27" t="str">
        <f t="shared" si="1"/>
        <v xml:space="preserve"> </v>
      </c>
      <c r="U14" s="27">
        <f t="shared" si="2"/>
        <v>136</v>
      </c>
      <c r="V14" s="28" t="str">
        <f t="shared" si="3"/>
        <v xml:space="preserve"> </v>
      </c>
      <c r="W14" s="9"/>
      <c r="X14" s="9"/>
    </row>
    <row r="15" spans="1:24" ht="15" customHeight="1" x14ac:dyDescent="0.2">
      <c r="A15" s="54">
        <v>9</v>
      </c>
      <c r="B15" s="49" t="s">
        <v>79</v>
      </c>
      <c r="C15" s="34">
        <v>2</v>
      </c>
      <c r="D15" s="35"/>
      <c r="E15" s="27">
        <f t="shared" si="4"/>
        <v>68</v>
      </c>
      <c r="F15" s="28" t="str">
        <f t="shared" si="5"/>
        <v xml:space="preserve"> </v>
      </c>
      <c r="G15" s="35">
        <v>2</v>
      </c>
      <c r="H15" s="35"/>
      <c r="I15" s="27">
        <f t="shared" si="6"/>
        <v>68</v>
      </c>
      <c r="J15" s="28" t="str">
        <f t="shared" si="7"/>
        <v xml:space="preserve"> </v>
      </c>
      <c r="K15" s="34"/>
      <c r="L15" s="35"/>
      <c r="M15" s="27" t="str">
        <f t="shared" si="8"/>
        <v xml:space="preserve"> </v>
      </c>
      <c r="N15" s="28" t="str">
        <f t="shared" si="9"/>
        <v xml:space="preserve"> </v>
      </c>
      <c r="O15" s="38"/>
      <c r="P15" s="35"/>
      <c r="Q15" s="27" t="str">
        <f t="shared" si="10"/>
        <v xml:space="preserve"> </v>
      </c>
      <c r="R15" s="28" t="str">
        <f t="shared" si="11"/>
        <v xml:space="preserve"> </v>
      </c>
      <c r="S15" s="64">
        <f t="shared" si="0"/>
        <v>4</v>
      </c>
      <c r="T15" s="27" t="str">
        <f t="shared" si="1"/>
        <v xml:space="preserve"> </v>
      </c>
      <c r="U15" s="27">
        <f t="shared" si="2"/>
        <v>136</v>
      </c>
      <c r="V15" s="28" t="str">
        <f t="shared" si="3"/>
        <v xml:space="preserve"> </v>
      </c>
      <c r="W15" s="9"/>
      <c r="X15" s="9"/>
    </row>
    <row r="16" spans="1:24" ht="15" customHeight="1" x14ac:dyDescent="0.2">
      <c r="A16" s="54">
        <v>10</v>
      </c>
      <c r="B16" s="49" t="s">
        <v>111</v>
      </c>
      <c r="C16" s="34">
        <v>2</v>
      </c>
      <c r="D16" s="35"/>
      <c r="E16" s="27">
        <f t="shared" si="4"/>
        <v>68</v>
      </c>
      <c r="F16" s="28" t="str">
        <f t="shared" si="5"/>
        <v xml:space="preserve"> </v>
      </c>
      <c r="G16" s="35">
        <v>2</v>
      </c>
      <c r="H16" s="35"/>
      <c r="I16" s="27">
        <f t="shared" si="6"/>
        <v>68</v>
      </c>
      <c r="J16" s="28" t="str">
        <f t="shared" si="7"/>
        <v xml:space="preserve"> </v>
      </c>
      <c r="K16" s="34"/>
      <c r="L16" s="35"/>
      <c r="M16" s="27" t="str">
        <f t="shared" si="8"/>
        <v xml:space="preserve"> </v>
      </c>
      <c r="N16" s="28" t="str">
        <f t="shared" si="9"/>
        <v xml:space="preserve"> </v>
      </c>
      <c r="O16" s="38"/>
      <c r="P16" s="35"/>
      <c r="Q16" s="27" t="str">
        <f t="shared" si="10"/>
        <v xml:space="preserve"> </v>
      </c>
      <c r="R16" s="28" t="str">
        <f t="shared" si="11"/>
        <v xml:space="preserve"> </v>
      </c>
      <c r="S16" s="64">
        <f t="shared" si="0"/>
        <v>4</v>
      </c>
      <c r="T16" s="27" t="str">
        <f t="shared" si="1"/>
        <v xml:space="preserve"> </v>
      </c>
      <c r="U16" s="27">
        <f t="shared" si="2"/>
        <v>136</v>
      </c>
      <c r="V16" s="28" t="str">
        <f t="shared" si="3"/>
        <v xml:space="preserve"> </v>
      </c>
      <c r="W16" s="9"/>
      <c r="X16" s="9"/>
    </row>
    <row r="17" spans="1:24" ht="15" customHeight="1" x14ac:dyDescent="0.2">
      <c r="A17" s="54">
        <v>11</v>
      </c>
      <c r="B17" s="49" t="s">
        <v>25</v>
      </c>
      <c r="C17" s="34"/>
      <c r="D17" s="35"/>
      <c r="E17" s="27" t="str">
        <f t="shared" ref="E17:E19" si="12">IF(C17&gt;0,C17*34, " ")</f>
        <v xml:space="preserve"> </v>
      </c>
      <c r="F17" s="28" t="str">
        <f t="shared" ref="F17" si="13">IF(D17&gt;0,D17*34, " ")</f>
        <v xml:space="preserve"> </v>
      </c>
      <c r="G17" s="35"/>
      <c r="H17" s="35"/>
      <c r="I17" s="27" t="str">
        <f t="shared" ref="I17:I19" si="14">IF(G17&gt;0,G17*34, " ")</f>
        <v xml:space="preserve"> </v>
      </c>
      <c r="J17" s="28" t="str">
        <f t="shared" ref="J17" si="15">IF(H17&gt;0,H17*34, " ")</f>
        <v xml:space="preserve"> </v>
      </c>
      <c r="K17" s="34"/>
      <c r="L17" s="35"/>
      <c r="M17" s="27" t="str">
        <f t="shared" ref="M17:M19" si="16">IF(K17&gt;0,K17*34, " ")</f>
        <v xml:space="preserve"> </v>
      </c>
      <c r="N17" s="28" t="str">
        <f t="shared" ref="N17" si="17">IF(L17&gt;0,L17*34, " ")</f>
        <v xml:space="preserve"> </v>
      </c>
      <c r="O17" s="38">
        <v>2</v>
      </c>
      <c r="P17" s="35"/>
      <c r="Q17" s="27">
        <f t="shared" ref="Q17:Q19" si="18">IF(O17&gt;0,O17*32, " ")</f>
        <v>64</v>
      </c>
      <c r="R17" s="28" t="str">
        <f t="shared" ref="R17" si="19">IF(P17&gt;0,P17*32, " ")</f>
        <v xml:space="preserve"> </v>
      </c>
      <c r="S17" s="88">
        <f t="shared" ref="S17" si="20">IF(C17+G17+K17+O17&gt;0,C17+G17+K17+O17, " ")</f>
        <v>2</v>
      </c>
      <c r="T17" s="76" t="str">
        <f t="shared" ref="T17" si="21">IF(D17+H17+L17+P17&gt;0, D17+H17+L17+P17, " ")</f>
        <v xml:space="preserve"> </v>
      </c>
      <c r="U17" s="76">
        <f t="shared" ref="U17:U19" si="22">IF(S17&lt;&gt;" ", (IF(E17&lt;&gt;" ", E17, 0)+IF(I17&lt;&gt;" ", I17, 0)+IF(M17&lt;&gt;" ", M17, 0)+IF(Q17&lt;&gt;" ", Q17, 0)), " ")</f>
        <v>64</v>
      </c>
      <c r="V17" s="77" t="str">
        <f t="shared" ref="V17" si="23">IF(T17&lt;&gt;" ", (IF(F17&lt;&gt;" ", F17, 0)+IF(J17&lt;&gt;" ", J17, 0)+IF(N17&lt;&gt;" ", N17, 0)+IF(R17&lt;&gt;" ", R17, 0)), " ")</f>
        <v xml:space="preserve"> </v>
      </c>
      <c r="W17" s="9"/>
      <c r="X17" s="9"/>
    </row>
    <row r="18" spans="1:24" ht="15" customHeight="1" x14ac:dyDescent="0.2">
      <c r="A18" s="54">
        <v>12</v>
      </c>
      <c r="B18" s="78" t="s">
        <v>92</v>
      </c>
      <c r="C18" s="34">
        <v>1</v>
      </c>
      <c r="D18" s="35"/>
      <c r="E18" s="27">
        <f t="shared" si="12"/>
        <v>34</v>
      </c>
      <c r="F18" s="28"/>
      <c r="G18" s="35">
        <v>1</v>
      </c>
      <c r="H18" s="35"/>
      <c r="I18" s="27">
        <f t="shared" si="14"/>
        <v>34</v>
      </c>
      <c r="J18" s="28"/>
      <c r="K18" s="34">
        <v>1</v>
      </c>
      <c r="L18" s="35"/>
      <c r="M18" s="27">
        <f t="shared" si="16"/>
        <v>34</v>
      </c>
      <c r="N18" s="28"/>
      <c r="O18" s="38">
        <v>1</v>
      </c>
      <c r="P18" s="35"/>
      <c r="Q18" s="27">
        <f t="shared" si="18"/>
        <v>32</v>
      </c>
      <c r="R18" s="28"/>
      <c r="S18" s="63">
        <f t="shared" ref="S18:S19" si="24">C18+G18+K18+O18</f>
        <v>4</v>
      </c>
      <c r="T18" s="29"/>
      <c r="U18" s="29">
        <f t="shared" si="22"/>
        <v>134</v>
      </c>
      <c r="V18" s="56"/>
      <c r="W18" s="9"/>
      <c r="X18" s="9"/>
    </row>
    <row r="19" spans="1:24" ht="15" customHeight="1" x14ac:dyDescent="0.2">
      <c r="A19" s="54">
        <v>13</v>
      </c>
      <c r="B19" s="33" t="s">
        <v>93</v>
      </c>
      <c r="C19" s="34">
        <v>1</v>
      </c>
      <c r="D19" s="35"/>
      <c r="E19" s="27">
        <f t="shared" si="12"/>
        <v>34</v>
      </c>
      <c r="F19" s="28"/>
      <c r="G19" s="35">
        <v>1</v>
      </c>
      <c r="H19" s="35"/>
      <c r="I19" s="27">
        <f t="shared" si="14"/>
        <v>34</v>
      </c>
      <c r="J19" s="28"/>
      <c r="K19" s="34"/>
      <c r="L19" s="35"/>
      <c r="M19" s="27" t="str">
        <f t="shared" si="16"/>
        <v xml:space="preserve"> </v>
      </c>
      <c r="N19" s="28"/>
      <c r="O19" s="38"/>
      <c r="P19" s="35"/>
      <c r="Q19" s="27" t="str">
        <f t="shared" si="18"/>
        <v xml:space="preserve"> </v>
      </c>
      <c r="R19" s="28"/>
      <c r="S19" s="64">
        <f t="shared" si="24"/>
        <v>2</v>
      </c>
      <c r="T19" s="76"/>
      <c r="U19" s="27">
        <f t="shared" si="22"/>
        <v>68</v>
      </c>
      <c r="V19" s="77"/>
      <c r="W19" s="9"/>
      <c r="X19" s="9"/>
    </row>
    <row r="20" spans="1:24" ht="15" customHeight="1" thickBot="1" x14ac:dyDescent="0.25">
      <c r="A20" s="54">
        <v>14</v>
      </c>
      <c r="B20" s="33" t="s">
        <v>94</v>
      </c>
      <c r="C20" s="34"/>
      <c r="D20" s="35"/>
      <c r="E20" s="27" t="str">
        <f>IF(C20&gt;0,C20*34, " ")</f>
        <v xml:space="preserve"> </v>
      </c>
      <c r="F20" s="28"/>
      <c r="G20" s="35"/>
      <c r="H20" s="35"/>
      <c r="I20" s="27"/>
      <c r="J20" s="28"/>
      <c r="K20" s="34">
        <v>1</v>
      </c>
      <c r="L20" s="35"/>
      <c r="M20" s="27">
        <f t="shared" ref="M20" si="25">IF(K20&gt;0,K20*34, " ")</f>
        <v>34</v>
      </c>
      <c r="N20" s="28"/>
      <c r="O20" s="38">
        <v>1</v>
      </c>
      <c r="P20" s="35"/>
      <c r="Q20" s="27">
        <f t="shared" ref="Q20" si="26">IF(O20&gt;0,O20*32, " ")</f>
        <v>32</v>
      </c>
      <c r="R20" s="28"/>
      <c r="S20" s="65">
        <f>C20+G20+K20+O20</f>
        <v>2</v>
      </c>
      <c r="T20" s="62"/>
      <c r="U20" s="62">
        <f>IF(S20&lt;&gt;" ", (IF(E20&lt;&gt;" ", E20, 0)+IF(I20&lt;&gt;" ", I20, 0)+IF(M20&lt;&gt;" ", M20, 0)+IF(Q20&lt;&gt;" ", Q20, 0)), " ")</f>
        <v>66</v>
      </c>
      <c r="V20" s="66"/>
      <c r="W20" s="9"/>
      <c r="X20" s="9"/>
    </row>
    <row r="21" spans="1:24" ht="15" customHeight="1" thickBot="1" x14ac:dyDescent="0.25">
      <c r="A21" s="121" t="s">
        <v>16</v>
      </c>
      <c r="B21" s="122"/>
      <c r="C21" s="10" t="s">
        <v>9</v>
      </c>
      <c r="D21" s="11" t="s">
        <v>10</v>
      </c>
      <c r="E21" s="11" t="s">
        <v>9</v>
      </c>
      <c r="F21" s="12" t="s">
        <v>10</v>
      </c>
      <c r="G21" s="13" t="s">
        <v>9</v>
      </c>
      <c r="H21" s="11" t="s">
        <v>10</v>
      </c>
      <c r="I21" s="11" t="s">
        <v>9</v>
      </c>
      <c r="J21" s="14" t="s">
        <v>10</v>
      </c>
      <c r="K21" s="10" t="s">
        <v>9</v>
      </c>
      <c r="L21" s="11" t="s">
        <v>10</v>
      </c>
      <c r="M21" s="11" t="s">
        <v>9</v>
      </c>
      <c r="N21" s="12" t="s">
        <v>10</v>
      </c>
      <c r="O21" s="13" t="s">
        <v>9</v>
      </c>
      <c r="P21" s="11" t="s">
        <v>10</v>
      </c>
      <c r="Q21" s="11" t="s">
        <v>9</v>
      </c>
      <c r="R21" s="12" t="s">
        <v>10</v>
      </c>
      <c r="S21" s="13" t="s">
        <v>9</v>
      </c>
      <c r="T21" s="11" t="s">
        <v>10</v>
      </c>
      <c r="U21" s="11" t="s">
        <v>9</v>
      </c>
      <c r="V21" s="12" t="s">
        <v>10</v>
      </c>
      <c r="W21" s="9"/>
      <c r="X21" s="9"/>
    </row>
    <row r="22" spans="1:24" ht="15" customHeight="1" x14ac:dyDescent="0.2">
      <c r="A22" s="54">
        <v>1</v>
      </c>
      <c r="B22" s="49" t="s">
        <v>26</v>
      </c>
      <c r="C22" s="39">
        <v>2</v>
      </c>
      <c r="D22" s="40"/>
      <c r="E22" s="25">
        <f>IF(C22&gt;0,C22*34, " ")</f>
        <v>68</v>
      </c>
      <c r="F22" s="26" t="str">
        <f>IF(D22&gt;0,D22*34, " ")</f>
        <v xml:space="preserve"> </v>
      </c>
      <c r="G22" s="40"/>
      <c r="H22" s="40"/>
      <c r="I22" s="25" t="str">
        <f>IF(G22&gt;0,G22*34, " ")</f>
        <v xml:space="preserve"> </v>
      </c>
      <c r="J22" s="26" t="str">
        <f>IF(H22&gt;0,H22*34, " ")</f>
        <v xml:space="preserve"> </v>
      </c>
      <c r="K22" s="47"/>
      <c r="L22" s="48"/>
      <c r="M22" s="25" t="str">
        <f>IF(K22&gt;0,K22*34, " ")</f>
        <v xml:space="preserve"> </v>
      </c>
      <c r="N22" s="26" t="str">
        <f>IF(L22&gt;0,L22*34, " ")</f>
        <v xml:space="preserve"> </v>
      </c>
      <c r="O22" s="40"/>
      <c r="P22" s="40"/>
      <c r="Q22" s="25" t="str">
        <f>IF(O22&gt;0, O22*32, " ")</f>
        <v xml:space="preserve"> </v>
      </c>
      <c r="R22" s="26" t="str">
        <f>IF(P22&gt;0,P22*32, " ")</f>
        <v xml:space="preserve"> </v>
      </c>
      <c r="S22" s="63">
        <f>IF(C22+G22+K22+O22&gt;0,C22+G22+K22+O22, " ")</f>
        <v>2</v>
      </c>
      <c r="T22" s="29" t="str">
        <f>IF(D22+H22+L22+P22&gt;0, D22+H22+L22+P22, " ")</f>
        <v xml:space="preserve"> </v>
      </c>
      <c r="U22" s="29">
        <f>IF(S22&lt;&gt;" ", (IF(E22&lt;&gt;" ", E22, 0)+IF(I22&lt;&gt;" ", I22, 0)+IF(M22&lt;&gt;" ", M22, 0)+IF(Q22&lt;&gt;" ", Q22, 0)), " ")</f>
        <v>68</v>
      </c>
      <c r="V22" s="56" t="str">
        <f>IF(T22&lt;&gt;" ", (IF(F22&lt;&gt;" ", F22, 0)+IF(J22&lt;&gt;" ", J22, 0)+IF(N22&lt;&gt;" ", N22, 0)+IF(R22&lt;&gt;" ", R22, 0)), " ")</f>
        <v xml:space="preserve"> </v>
      </c>
      <c r="W22" s="9"/>
      <c r="X22" s="9"/>
    </row>
    <row r="23" spans="1:24" ht="15" customHeight="1" x14ac:dyDescent="0.2">
      <c r="A23" s="55">
        <v>2</v>
      </c>
      <c r="B23" s="49" t="s">
        <v>27</v>
      </c>
      <c r="C23" s="41">
        <v>2</v>
      </c>
      <c r="D23" s="42"/>
      <c r="E23" s="27">
        <f>IF(C23&gt;0,C23*34, " ")</f>
        <v>68</v>
      </c>
      <c r="F23" s="28" t="str">
        <f>IF(D23&gt;0,D23*34, " ")</f>
        <v xml:space="preserve"> </v>
      </c>
      <c r="G23" s="42"/>
      <c r="H23" s="42"/>
      <c r="I23" s="27" t="str">
        <f>IF(G23&gt;0,G23*34, " ")</f>
        <v xml:space="preserve"> </v>
      </c>
      <c r="J23" s="28" t="str">
        <f>IF(H23&gt;0,H23*34, " ")</f>
        <v xml:space="preserve"> </v>
      </c>
      <c r="K23" s="41"/>
      <c r="L23" s="42"/>
      <c r="M23" s="27" t="str">
        <f>IF(K23&gt;0,K23*34, " ")</f>
        <v xml:space="preserve"> </v>
      </c>
      <c r="N23" s="28" t="str">
        <f>IF(L23&gt;0,L23*34, " ")</f>
        <v xml:space="preserve"> </v>
      </c>
      <c r="O23" s="42"/>
      <c r="P23" s="42"/>
      <c r="Q23" s="27" t="str">
        <f>IF(O23&gt;0,O23*34, " ")</f>
        <v xml:space="preserve"> </v>
      </c>
      <c r="R23" s="28" t="str">
        <f>IF(P23&gt;0,P23*34, " ")</f>
        <v xml:space="preserve"> </v>
      </c>
      <c r="S23" s="64">
        <f t="shared" ref="S23:S41" si="27">IF(C23+G23+K23+O23&gt;0,C23+G23+K23+O23, " ")</f>
        <v>2</v>
      </c>
      <c r="T23" s="27" t="str">
        <f t="shared" ref="T23:T41" si="28">IF(D23+H23+L23+P23&gt;0, D23+H23+L23+P23, " ")</f>
        <v xml:space="preserve"> </v>
      </c>
      <c r="U23" s="27">
        <f t="shared" ref="U23:U41" si="29">IF(S23&lt;&gt;" ", (IF(E23&lt;&gt;" ", E23, 0)+IF(I23&lt;&gt;" ", I23, 0)+IF(M23&lt;&gt;" ", M23, 0)+IF(Q23&lt;&gt;" ", Q23, 0)), " ")</f>
        <v>68</v>
      </c>
      <c r="V23" s="28" t="str">
        <f t="shared" ref="V23:V41" si="30">IF(T23&lt;&gt;" ", (IF(F23&lt;&gt;" ", F23, 0)+IF(J23&lt;&gt;" ", J23, 0)+IF(N23&lt;&gt;" ", N23, 0)+IF(R23&lt;&gt;" ", R23, 0)), " ")</f>
        <v xml:space="preserve"> </v>
      </c>
      <c r="W23" s="9"/>
      <c r="X23" s="9"/>
    </row>
    <row r="24" spans="1:24" ht="15" customHeight="1" x14ac:dyDescent="0.2">
      <c r="A24" s="55">
        <v>3</v>
      </c>
      <c r="B24" s="49" t="s">
        <v>80</v>
      </c>
      <c r="C24" s="41">
        <v>2</v>
      </c>
      <c r="D24" s="42"/>
      <c r="E24" s="27">
        <f t="shared" ref="E24:E37" si="31">IF(C24&gt;0,C24*34, " ")</f>
        <v>68</v>
      </c>
      <c r="F24" s="28" t="str">
        <f t="shared" ref="F24:F37" si="32">IF(D24&gt;0,D24*34, " ")</f>
        <v xml:space="preserve"> </v>
      </c>
      <c r="G24" s="42">
        <v>2</v>
      </c>
      <c r="H24" s="42"/>
      <c r="I24" s="27">
        <f t="shared" ref="I24:I37" si="33">IF(G24&gt;0,G24*34, " ")</f>
        <v>68</v>
      </c>
      <c r="J24" s="28" t="str">
        <f t="shared" ref="J24:J37" si="34">IF(H24&gt;0,H24*34, " ")</f>
        <v xml:space="preserve"> </v>
      </c>
      <c r="K24" s="41"/>
      <c r="L24" s="42"/>
      <c r="M24" s="27" t="str">
        <f t="shared" ref="M24:M39" si="35">IF(K24&gt;0,K24*34, " ")</f>
        <v xml:space="preserve"> </v>
      </c>
      <c r="N24" s="28" t="str">
        <f t="shared" ref="N24:N37" si="36">IF(L24&gt;0,L24*34, " ")</f>
        <v xml:space="preserve"> </v>
      </c>
      <c r="O24" s="42"/>
      <c r="P24" s="42"/>
      <c r="Q24" s="27" t="str">
        <f t="shared" ref="Q24:Q41" si="37">IF(O24&gt;0,O24*32, " ")</f>
        <v xml:space="preserve"> </v>
      </c>
      <c r="R24" s="28" t="str">
        <f t="shared" ref="R24:R38" si="38">IF(P24&gt;0,P24*32, " ")</f>
        <v xml:space="preserve"> </v>
      </c>
      <c r="S24" s="64">
        <f t="shared" si="27"/>
        <v>4</v>
      </c>
      <c r="T24" s="27" t="str">
        <f t="shared" si="28"/>
        <v xml:space="preserve"> </v>
      </c>
      <c r="U24" s="27">
        <f t="shared" si="29"/>
        <v>136</v>
      </c>
      <c r="V24" s="28" t="str">
        <f t="shared" si="30"/>
        <v xml:space="preserve"> </v>
      </c>
      <c r="W24" s="9"/>
      <c r="X24" s="9"/>
    </row>
    <row r="25" spans="1:24" ht="15" customHeight="1" x14ac:dyDescent="0.2">
      <c r="A25" s="55">
        <v>4</v>
      </c>
      <c r="B25" s="49" t="s">
        <v>74</v>
      </c>
      <c r="C25" s="41"/>
      <c r="D25" s="42"/>
      <c r="E25" s="27" t="str">
        <f t="shared" si="31"/>
        <v xml:space="preserve"> </v>
      </c>
      <c r="F25" s="28" t="str">
        <f t="shared" si="32"/>
        <v xml:space="preserve"> </v>
      </c>
      <c r="G25" s="42">
        <v>2</v>
      </c>
      <c r="H25" s="42"/>
      <c r="I25" s="27">
        <f t="shared" si="33"/>
        <v>68</v>
      </c>
      <c r="J25" s="28" t="str">
        <f t="shared" si="34"/>
        <v xml:space="preserve"> </v>
      </c>
      <c r="K25" s="41"/>
      <c r="L25" s="42"/>
      <c r="M25" s="27" t="str">
        <f t="shared" si="35"/>
        <v xml:space="preserve"> </v>
      </c>
      <c r="N25" s="28" t="str">
        <f t="shared" si="36"/>
        <v xml:space="preserve"> </v>
      </c>
      <c r="O25" s="42"/>
      <c r="P25" s="42"/>
      <c r="Q25" s="27" t="str">
        <f t="shared" si="37"/>
        <v xml:space="preserve"> </v>
      </c>
      <c r="R25" s="28" t="str">
        <f t="shared" si="38"/>
        <v xml:space="preserve"> </v>
      </c>
      <c r="S25" s="64">
        <f t="shared" si="27"/>
        <v>2</v>
      </c>
      <c r="T25" s="27" t="str">
        <f t="shared" si="28"/>
        <v xml:space="preserve"> </v>
      </c>
      <c r="U25" s="27">
        <f t="shared" si="29"/>
        <v>68</v>
      </c>
      <c r="V25" s="28" t="str">
        <f t="shared" si="30"/>
        <v xml:space="preserve"> </v>
      </c>
      <c r="W25" s="9"/>
      <c r="X25" s="9"/>
    </row>
    <row r="26" spans="1:24" ht="15" customHeight="1" x14ac:dyDescent="0.2">
      <c r="A26" s="55">
        <v>5</v>
      </c>
      <c r="B26" s="49" t="s">
        <v>29</v>
      </c>
      <c r="C26" s="41"/>
      <c r="D26" s="42"/>
      <c r="E26" s="27" t="str">
        <f t="shared" si="31"/>
        <v xml:space="preserve"> </v>
      </c>
      <c r="F26" s="28" t="str">
        <f t="shared" si="32"/>
        <v xml:space="preserve"> </v>
      </c>
      <c r="G26" s="42">
        <v>2</v>
      </c>
      <c r="H26" s="42"/>
      <c r="I26" s="27">
        <f t="shared" si="33"/>
        <v>68</v>
      </c>
      <c r="J26" s="28" t="str">
        <f t="shared" si="34"/>
        <v xml:space="preserve"> </v>
      </c>
      <c r="K26" s="41"/>
      <c r="L26" s="42"/>
      <c r="M26" s="27" t="str">
        <f t="shared" si="35"/>
        <v xml:space="preserve"> </v>
      </c>
      <c r="N26" s="28" t="str">
        <f t="shared" si="36"/>
        <v xml:space="preserve"> </v>
      </c>
      <c r="O26" s="42"/>
      <c r="P26" s="42"/>
      <c r="Q26" s="27" t="str">
        <f t="shared" si="37"/>
        <v xml:space="preserve"> </v>
      </c>
      <c r="R26" s="28" t="str">
        <f t="shared" si="38"/>
        <v xml:space="preserve"> </v>
      </c>
      <c r="S26" s="64">
        <f t="shared" si="27"/>
        <v>2</v>
      </c>
      <c r="T26" s="27" t="str">
        <f t="shared" si="28"/>
        <v xml:space="preserve"> </v>
      </c>
      <c r="U26" s="27">
        <f t="shared" si="29"/>
        <v>68</v>
      </c>
      <c r="V26" s="28" t="str">
        <f t="shared" si="30"/>
        <v xml:space="preserve"> </v>
      </c>
      <c r="W26" s="9"/>
      <c r="X26" s="9"/>
    </row>
    <row r="27" spans="1:24" ht="15" customHeight="1" x14ac:dyDescent="0.2">
      <c r="A27" s="55">
        <v>6</v>
      </c>
      <c r="B27" s="49" t="s">
        <v>30</v>
      </c>
      <c r="C27" s="41"/>
      <c r="D27" s="42"/>
      <c r="E27" s="27" t="str">
        <f t="shared" si="31"/>
        <v xml:space="preserve"> </v>
      </c>
      <c r="F27" s="28" t="str">
        <f t="shared" si="32"/>
        <v xml:space="preserve"> </v>
      </c>
      <c r="G27" s="42">
        <v>2</v>
      </c>
      <c r="H27" s="42"/>
      <c r="I27" s="27">
        <f t="shared" si="33"/>
        <v>68</v>
      </c>
      <c r="J27" s="28" t="str">
        <f t="shared" si="34"/>
        <v xml:space="preserve"> </v>
      </c>
      <c r="K27" s="41"/>
      <c r="L27" s="42"/>
      <c r="M27" s="27" t="str">
        <f t="shared" si="35"/>
        <v xml:space="preserve"> </v>
      </c>
      <c r="N27" s="28" t="str">
        <f t="shared" si="36"/>
        <v xml:space="preserve"> </v>
      </c>
      <c r="O27" s="42"/>
      <c r="P27" s="42"/>
      <c r="Q27" s="27" t="str">
        <f t="shared" si="37"/>
        <v xml:space="preserve"> </v>
      </c>
      <c r="R27" s="28" t="str">
        <f t="shared" si="38"/>
        <v xml:space="preserve"> </v>
      </c>
      <c r="S27" s="64">
        <f t="shared" si="27"/>
        <v>2</v>
      </c>
      <c r="T27" s="27" t="str">
        <f t="shared" si="28"/>
        <v xml:space="preserve"> </v>
      </c>
      <c r="U27" s="27">
        <f t="shared" si="29"/>
        <v>68</v>
      </c>
      <c r="V27" s="28" t="str">
        <f t="shared" si="30"/>
        <v xml:space="preserve"> </v>
      </c>
      <c r="W27" s="9"/>
      <c r="X27" s="9"/>
    </row>
    <row r="28" spans="1:24" ht="15" customHeight="1" x14ac:dyDescent="0.2">
      <c r="A28" s="55">
        <v>7</v>
      </c>
      <c r="B28" s="49" t="s">
        <v>31</v>
      </c>
      <c r="C28" s="41"/>
      <c r="D28" s="42"/>
      <c r="E28" s="27" t="str">
        <f t="shared" si="31"/>
        <v xml:space="preserve"> </v>
      </c>
      <c r="F28" s="28" t="str">
        <f t="shared" si="32"/>
        <v xml:space="preserve"> </v>
      </c>
      <c r="G28" s="42">
        <v>2</v>
      </c>
      <c r="H28" s="42"/>
      <c r="I28" s="27">
        <f t="shared" si="33"/>
        <v>68</v>
      </c>
      <c r="J28" s="28" t="str">
        <f t="shared" si="34"/>
        <v xml:space="preserve"> </v>
      </c>
      <c r="K28" s="41"/>
      <c r="L28" s="42"/>
      <c r="M28" s="27" t="str">
        <f t="shared" si="35"/>
        <v xml:space="preserve"> </v>
      </c>
      <c r="N28" s="28" t="str">
        <f t="shared" si="36"/>
        <v xml:space="preserve"> </v>
      </c>
      <c r="O28" s="42"/>
      <c r="P28" s="42"/>
      <c r="Q28" s="27" t="str">
        <f t="shared" si="37"/>
        <v xml:space="preserve"> </v>
      </c>
      <c r="R28" s="28" t="str">
        <f t="shared" si="38"/>
        <v xml:space="preserve"> </v>
      </c>
      <c r="S28" s="64">
        <f t="shared" si="27"/>
        <v>2</v>
      </c>
      <c r="T28" s="27" t="str">
        <f t="shared" si="28"/>
        <v xml:space="preserve"> </v>
      </c>
      <c r="U28" s="27">
        <f t="shared" si="29"/>
        <v>68</v>
      </c>
      <c r="V28" s="28" t="str">
        <f t="shared" si="30"/>
        <v xml:space="preserve"> </v>
      </c>
      <c r="W28" s="9"/>
      <c r="X28" s="9"/>
    </row>
    <row r="29" spans="1:24" ht="15" customHeight="1" x14ac:dyDescent="0.2">
      <c r="A29" s="55">
        <v>8</v>
      </c>
      <c r="B29" s="49" t="s">
        <v>32</v>
      </c>
      <c r="C29" s="41"/>
      <c r="D29" s="42"/>
      <c r="E29" s="27" t="str">
        <f t="shared" si="31"/>
        <v xml:space="preserve"> </v>
      </c>
      <c r="F29" s="28" t="str">
        <f t="shared" si="32"/>
        <v xml:space="preserve"> </v>
      </c>
      <c r="G29" s="42">
        <v>2</v>
      </c>
      <c r="H29" s="42"/>
      <c r="I29" s="27">
        <f t="shared" si="33"/>
        <v>68</v>
      </c>
      <c r="J29" s="28" t="str">
        <f t="shared" si="34"/>
        <v xml:space="preserve"> </v>
      </c>
      <c r="K29" s="41"/>
      <c r="L29" s="42"/>
      <c r="M29" s="27" t="str">
        <f t="shared" si="35"/>
        <v xml:space="preserve"> </v>
      </c>
      <c r="N29" s="28" t="str">
        <f t="shared" si="36"/>
        <v xml:space="preserve"> </v>
      </c>
      <c r="O29" s="42"/>
      <c r="P29" s="42"/>
      <c r="Q29" s="27" t="str">
        <f t="shared" si="37"/>
        <v xml:space="preserve"> </v>
      </c>
      <c r="R29" s="28" t="str">
        <f t="shared" si="38"/>
        <v xml:space="preserve"> </v>
      </c>
      <c r="S29" s="64">
        <f t="shared" si="27"/>
        <v>2</v>
      </c>
      <c r="T29" s="27" t="str">
        <f t="shared" si="28"/>
        <v xml:space="preserve"> </v>
      </c>
      <c r="U29" s="27">
        <f t="shared" si="29"/>
        <v>68</v>
      </c>
      <c r="V29" s="28" t="str">
        <f t="shared" si="30"/>
        <v xml:space="preserve"> </v>
      </c>
      <c r="W29" s="9"/>
      <c r="X29" s="9"/>
    </row>
    <row r="30" spans="1:24" ht="15" customHeight="1" x14ac:dyDescent="0.2">
      <c r="A30" s="55">
        <v>9</v>
      </c>
      <c r="B30" s="49" t="s">
        <v>33</v>
      </c>
      <c r="C30" s="41"/>
      <c r="D30" s="42"/>
      <c r="E30" s="27" t="str">
        <f t="shared" si="31"/>
        <v xml:space="preserve"> </v>
      </c>
      <c r="F30" s="28" t="str">
        <f t="shared" si="32"/>
        <v xml:space="preserve"> </v>
      </c>
      <c r="G30" s="42"/>
      <c r="H30" s="42"/>
      <c r="I30" s="27" t="str">
        <f t="shared" si="33"/>
        <v xml:space="preserve"> </v>
      </c>
      <c r="J30" s="28" t="str">
        <f t="shared" si="34"/>
        <v xml:space="preserve"> </v>
      </c>
      <c r="K30" s="41">
        <v>2</v>
      </c>
      <c r="L30" s="42"/>
      <c r="M30" s="27">
        <f t="shared" si="35"/>
        <v>68</v>
      </c>
      <c r="N30" s="28" t="str">
        <f t="shared" si="36"/>
        <v xml:space="preserve"> </v>
      </c>
      <c r="O30" s="42"/>
      <c r="P30" s="42"/>
      <c r="Q30" s="27" t="str">
        <f t="shared" si="37"/>
        <v xml:space="preserve"> </v>
      </c>
      <c r="R30" s="28" t="str">
        <f t="shared" si="38"/>
        <v xml:space="preserve"> </v>
      </c>
      <c r="S30" s="64">
        <f t="shared" si="27"/>
        <v>2</v>
      </c>
      <c r="T30" s="27" t="str">
        <f t="shared" si="28"/>
        <v xml:space="preserve"> </v>
      </c>
      <c r="U30" s="27">
        <f t="shared" si="29"/>
        <v>68</v>
      </c>
      <c r="V30" s="28" t="str">
        <f t="shared" si="30"/>
        <v xml:space="preserve"> </v>
      </c>
      <c r="W30" s="9"/>
      <c r="X30" s="9"/>
    </row>
    <row r="31" spans="1:24" ht="15" customHeight="1" x14ac:dyDescent="0.2">
      <c r="A31" s="55">
        <v>10</v>
      </c>
      <c r="B31" s="49" t="s">
        <v>34</v>
      </c>
      <c r="C31" s="41"/>
      <c r="D31" s="42"/>
      <c r="E31" s="27" t="str">
        <f t="shared" si="31"/>
        <v xml:space="preserve"> </v>
      </c>
      <c r="F31" s="28" t="str">
        <f t="shared" si="32"/>
        <v xml:space="preserve"> </v>
      </c>
      <c r="G31" s="42"/>
      <c r="H31" s="42"/>
      <c r="I31" s="27" t="str">
        <f t="shared" si="33"/>
        <v xml:space="preserve"> </v>
      </c>
      <c r="J31" s="28" t="str">
        <f t="shared" si="34"/>
        <v xml:space="preserve"> </v>
      </c>
      <c r="K31" s="41">
        <v>2</v>
      </c>
      <c r="L31" s="42"/>
      <c r="M31" s="27">
        <f t="shared" si="35"/>
        <v>68</v>
      </c>
      <c r="N31" s="28" t="str">
        <f t="shared" si="36"/>
        <v xml:space="preserve"> </v>
      </c>
      <c r="O31" s="42">
        <v>2</v>
      </c>
      <c r="P31" s="42"/>
      <c r="Q31" s="27">
        <f t="shared" si="37"/>
        <v>64</v>
      </c>
      <c r="R31" s="28" t="str">
        <f t="shared" si="38"/>
        <v xml:space="preserve"> </v>
      </c>
      <c r="S31" s="64">
        <f t="shared" si="27"/>
        <v>4</v>
      </c>
      <c r="T31" s="27" t="str">
        <f t="shared" si="28"/>
        <v xml:space="preserve"> </v>
      </c>
      <c r="U31" s="27">
        <f t="shared" si="29"/>
        <v>132</v>
      </c>
      <c r="V31" s="28" t="str">
        <f t="shared" si="30"/>
        <v xml:space="preserve"> </v>
      </c>
      <c r="W31" s="9"/>
      <c r="X31" s="9"/>
    </row>
    <row r="32" spans="1:24" ht="15" customHeight="1" x14ac:dyDescent="0.2">
      <c r="A32" s="55">
        <v>11</v>
      </c>
      <c r="B32" s="49" t="s">
        <v>35</v>
      </c>
      <c r="C32" s="41"/>
      <c r="D32" s="42"/>
      <c r="E32" s="27" t="str">
        <f t="shared" si="31"/>
        <v xml:space="preserve"> </v>
      </c>
      <c r="F32" s="28" t="str">
        <f t="shared" si="32"/>
        <v xml:space="preserve"> </v>
      </c>
      <c r="G32" s="42"/>
      <c r="H32" s="42"/>
      <c r="I32" s="27" t="str">
        <f t="shared" si="33"/>
        <v xml:space="preserve"> </v>
      </c>
      <c r="J32" s="28" t="str">
        <f t="shared" si="34"/>
        <v xml:space="preserve"> </v>
      </c>
      <c r="K32" s="41">
        <v>2</v>
      </c>
      <c r="L32" s="42"/>
      <c r="M32" s="27">
        <f t="shared" si="35"/>
        <v>68</v>
      </c>
      <c r="N32" s="28" t="str">
        <f t="shared" si="36"/>
        <v xml:space="preserve"> </v>
      </c>
      <c r="O32" s="42">
        <v>2</v>
      </c>
      <c r="P32" s="42"/>
      <c r="Q32" s="27">
        <f t="shared" si="37"/>
        <v>64</v>
      </c>
      <c r="R32" s="28" t="str">
        <f t="shared" si="38"/>
        <v xml:space="preserve"> </v>
      </c>
      <c r="S32" s="64">
        <f t="shared" si="27"/>
        <v>4</v>
      </c>
      <c r="T32" s="27" t="str">
        <f t="shared" si="28"/>
        <v xml:space="preserve"> </v>
      </c>
      <c r="U32" s="27">
        <f t="shared" si="29"/>
        <v>132</v>
      </c>
      <c r="V32" s="28" t="str">
        <f t="shared" si="30"/>
        <v xml:space="preserve"> </v>
      </c>
      <c r="W32" s="9"/>
      <c r="X32" s="9"/>
    </row>
    <row r="33" spans="1:24" ht="15" customHeight="1" x14ac:dyDescent="0.2">
      <c r="A33" s="55">
        <v>12</v>
      </c>
      <c r="B33" s="49" t="s">
        <v>36</v>
      </c>
      <c r="C33" s="41"/>
      <c r="D33" s="42"/>
      <c r="E33" s="27" t="str">
        <f t="shared" si="31"/>
        <v xml:space="preserve"> </v>
      </c>
      <c r="F33" s="28" t="str">
        <f t="shared" si="32"/>
        <v xml:space="preserve"> </v>
      </c>
      <c r="G33" s="42"/>
      <c r="H33" s="42"/>
      <c r="I33" s="27"/>
      <c r="J33" s="28" t="str">
        <f t="shared" si="34"/>
        <v xml:space="preserve"> </v>
      </c>
      <c r="K33" s="41">
        <v>2</v>
      </c>
      <c r="L33" s="42"/>
      <c r="M33" s="27">
        <v>68</v>
      </c>
      <c r="N33" s="28" t="str">
        <f t="shared" si="36"/>
        <v xml:space="preserve"> </v>
      </c>
      <c r="O33" s="42"/>
      <c r="P33" s="42"/>
      <c r="Q33" s="27" t="str">
        <f t="shared" si="37"/>
        <v xml:space="preserve"> </v>
      </c>
      <c r="R33" s="28" t="str">
        <f t="shared" si="38"/>
        <v xml:space="preserve"> </v>
      </c>
      <c r="S33" s="64">
        <f t="shared" si="27"/>
        <v>2</v>
      </c>
      <c r="T33" s="27" t="str">
        <f t="shared" si="28"/>
        <v xml:space="preserve"> </v>
      </c>
      <c r="U33" s="27">
        <v>68</v>
      </c>
      <c r="V33" s="28" t="str">
        <f t="shared" si="30"/>
        <v xml:space="preserve"> </v>
      </c>
      <c r="W33" s="9"/>
      <c r="X33" s="9"/>
    </row>
    <row r="34" spans="1:24" ht="15" customHeight="1" x14ac:dyDescent="0.2">
      <c r="A34" s="55">
        <v>13</v>
      </c>
      <c r="B34" s="49" t="s">
        <v>37</v>
      </c>
      <c r="C34" s="41"/>
      <c r="D34" s="42"/>
      <c r="E34" s="27" t="str">
        <f t="shared" si="31"/>
        <v xml:space="preserve"> </v>
      </c>
      <c r="F34" s="28" t="str">
        <f t="shared" si="32"/>
        <v xml:space="preserve"> </v>
      </c>
      <c r="G34" s="42"/>
      <c r="H34" s="42"/>
      <c r="I34" s="27" t="str">
        <f t="shared" si="33"/>
        <v xml:space="preserve"> </v>
      </c>
      <c r="J34" s="28" t="str">
        <f t="shared" si="34"/>
        <v xml:space="preserve"> </v>
      </c>
      <c r="K34" s="41">
        <v>2</v>
      </c>
      <c r="L34" s="42"/>
      <c r="M34" s="27">
        <f t="shared" si="35"/>
        <v>68</v>
      </c>
      <c r="N34" s="28" t="str">
        <f t="shared" si="36"/>
        <v xml:space="preserve"> </v>
      </c>
      <c r="O34" s="42"/>
      <c r="P34" s="42"/>
      <c r="Q34" s="27" t="str">
        <f t="shared" si="37"/>
        <v xml:space="preserve"> </v>
      </c>
      <c r="R34" s="28" t="str">
        <f t="shared" si="38"/>
        <v xml:space="preserve"> </v>
      </c>
      <c r="S34" s="64">
        <f t="shared" si="27"/>
        <v>2</v>
      </c>
      <c r="T34" s="27" t="str">
        <f t="shared" si="28"/>
        <v xml:space="preserve"> </v>
      </c>
      <c r="U34" s="27">
        <f t="shared" si="29"/>
        <v>68</v>
      </c>
      <c r="V34" s="28" t="str">
        <f t="shared" si="30"/>
        <v xml:space="preserve"> </v>
      </c>
      <c r="W34" s="9"/>
      <c r="X34" s="9"/>
    </row>
    <row r="35" spans="1:24" ht="15" customHeight="1" x14ac:dyDescent="0.2">
      <c r="A35" s="55">
        <v>14</v>
      </c>
      <c r="B35" s="49" t="s">
        <v>112</v>
      </c>
      <c r="C35" s="43"/>
      <c r="D35" s="44"/>
      <c r="E35" s="27"/>
      <c r="F35" s="28"/>
      <c r="G35" s="46"/>
      <c r="H35" s="44"/>
      <c r="I35" s="27"/>
      <c r="J35" s="28"/>
      <c r="K35" s="43">
        <v>2</v>
      </c>
      <c r="L35" s="44"/>
      <c r="M35" s="27">
        <f>IF(K35&gt;0,K35*34, " ")</f>
        <v>68</v>
      </c>
      <c r="N35" s="28"/>
      <c r="O35" s="46"/>
      <c r="P35" s="44"/>
      <c r="Q35" s="27" t="str">
        <f>IF(O35&gt;0,O35*32, " ")</f>
        <v xml:space="preserve"> </v>
      </c>
      <c r="R35" s="28"/>
      <c r="S35" s="64">
        <f t="shared" si="27"/>
        <v>2</v>
      </c>
      <c r="T35" s="27" t="str">
        <f t="shared" si="28"/>
        <v xml:space="preserve"> </v>
      </c>
      <c r="U35" s="27">
        <f t="shared" si="29"/>
        <v>68</v>
      </c>
      <c r="V35" s="28" t="str">
        <f t="shared" si="30"/>
        <v xml:space="preserve"> </v>
      </c>
      <c r="W35" s="9"/>
      <c r="X35" s="9"/>
    </row>
    <row r="36" spans="1:24" ht="15" customHeight="1" x14ac:dyDescent="0.2">
      <c r="A36" s="55">
        <v>15</v>
      </c>
      <c r="B36" s="49" t="s">
        <v>38</v>
      </c>
      <c r="C36" s="41"/>
      <c r="D36" s="42"/>
      <c r="E36" s="27" t="str">
        <f t="shared" si="31"/>
        <v xml:space="preserve"> </v>
      </c>
      <c r="F36" s="28" t="str">
        <f t="shared" si="32"/>
        <v xml:space="preserve"> </v>
      </c>
      <c r="G36" s="42"/>
      <c r="H36" s="42"/>
      <c r="I36" s="27" t="str">
        <f t="shared" si="33"/>
        <v xml:space="preserve"> </v>
      </c>
      <c r="J36" s="28" t="str">
        <f t="shared" si="34"/>
        <v xml:space="preserve"> </v>
      </c>
      <c r="K36" s="41"/>
      <c r="L36" s="42"/>
      <c r="M36" s="27" t="str">
        <f t="shared" si="35"/>
        <v xml:space="preserve"> </v>
      </c>
      <c r="N36" s="28" t="str">
        <f t="shared" si="36"/>
        <v xml:space="preserve"> </v>
      </c>
      <c r="O36" s="42">
        <v>2</v>
      </c>
      <c r="P36" s="42"/>
      <c r="Q36" s="27">
        <f t="shared" si="37"/>
        <v>64</v>
      </c>
      <c r="R36" s="28" t="str">
        <f t="shared" si="38"/>
        <v xml:space="preserve"> </v>
      </c>
      <c r="S36" s="64">
        <f t="shared" si="27"/>
        <v>2</v>
      </c>
      <c r="T36" s="27" t="str">
        <f t="shared" si="28"/>
        <v xml:space="preserve"> </v>
      </c>
      <c r="U36" s="27">
        <f t="shared" si="29"/>
        <v>64</v>
      </c>
      <c r="V36" s="28" t="str">
        <f t="shared" si="30"/>
        <v xml:space="preserve"> </v>
      </c>
      <c r="W36" s="9"/>
      <c r="X36" s="9"/>
    </row>
    <row r="37" spans="1:24" ht="15" customHeight="1" x14ac:dyDescent="0.2">
      <c r="A37" s="55">
        <v>16</v>
      </c>
      <c r="B37" s="49" t="s">
        <v>39</v>
      </c>
      <c r="C37" s="41"/>
      <c r="D37" s="42"/>
      <c r="E37" s="27" t="str">
        <f t="shared" si="31"/>
        <v xml:space="preserve"> </v>
      </c>
      <c r="F37" s="28" t="str">
        <f t="shared" si="32"/>
        <v xml:space="preserve"> </v>
      </c>
      <c r="G37" s="45"/>
      <c r="H37" s="42"/>
      <c r="I37" s="27" t="str">
        <f t="shared" si="33"/>
        <v xml:space="preserve"> </v>
      </c>
      <c r="J37" s="28" t="str">
        <f t="shared" si="34"/>
        <v xml:space="preserve"> </v>
      </c>
      <c r="K37" s="41"/>
      <c r="L37" s="42"/>
      <c r="M37" s="27" t="str">
        <f t="shared" si="35"/>
        <v xml:space="preserve"> </v>
      </c>
      <c r="N37" s="28" t="str">
        <f t="shared" si="36"/>
        <v xml:space="preserve"> </v>
      </c>
      <c r="O37" s="45">
        <v>2</v>
      </c>
      <c r="P37" s="42"/>
      <c r="Q37" s="27">
        <f t="shared" si="37"/>
        <v>64</v>
      </c>
      <c r="R37" s="28" t="str">
        <f t="shared" si="38"/>
        <v xml:space="preserve"> </v>
      </c>
      <c r="S37" s="64">
        <f t="shared" si="27"/>
        <v>2</v>
      </c>
      <c r="T37" s="27" t="str">
        <f t="shared" si="28"/>
        <v xml:space="preserve"> </v>
      </c>
      <c r="U37" s="27">
        <f t="shared" si="29"/>
        <v>64</v>
      </c>
      <c r="V37" s="28"/>
      <c r="W37" s="9"/>
      <c r="X37" s="9"/>
    </row>
    <row r="38" spans="1:24" ht="15" customHeight="1" x14ac:dyDescent="0.2">
      <c r="A38" s="55">
        <v>17</v>
      </c>
      <c r="B38" s="49" t="s">
        <v>40</v>
      </c>
      <c r="C38" s="43"/>
      <c r="D38" s="44"/>
      <c r="E38" s="27"/>
      <c r="F38" s="28"/>
      <c r="G38" s="46"/>
      <c r="H38" s="44"/>
      <c r="I38" s="27"/>
      <c r="J38" s="28"/>
      <c r="K38" s="43"/>
      <c r="L38" s="44"/>
      <c r="M38" s="27" t="str">
        <f t="shared" si="35"/>
        <v xml:space="preserve"> </v>
      </c>
      <c r="N38" s="28"/>
      <c r="O38" s="46">
        <v>2</v>
      </c>
      <c r="P38" s="44"/>
      <c r="Q38" s="27">
        <f t="shared" si="37"/>
        <v>64</v>
      </c>
      <c r="R38" s="28" t="str">
        <f t="shared" si="38"/>
        <v xml:space="preserve"> </v>
      </c>
      <c r="S38" s="64">
        <f t="shared" si="27"/>
        <v>2</v>
      </c>
      <c r="T38" s="27" t="str">
        <f t="shared" si="28"/>
        <v xml:space="preserve"> </v>
      </c>
      <c r="U38" s="27">
        <f t="shared" si="29"/>
        <v>64</v>
      </c>
      <c r="V38" s="28" t="str">
        <f t="shared" si="30"/>
        <v xml:space="preserve"> </v>
      </c>
      <c r="W38" s="9"/>
      <c r="X38" s="9"/>
    </row>
    <row r="39" spans="1:24" ht="15" customHeight="1" x14ac:dyDescent="0.2">
      <c r="A39" s="55">
        <v>18</v>
      </c>
      <c r="B39" s="33" t="s">
        <v>130</v>
      </c>
      <c r="C39" s="34"/>
      <c r="D39" s="35"/>
      <c r="E39" s="27" t="str">
        <f>IF(C39&gt;0,C39*34, " ")</f>
        <v xml:space="preserve"> </v>
      </c>
      <c r="F39" s="28"/>
      <c r="G39" s="35">
        <v>2</v>
      </c>
      <c r="H39" s="35"/>
      <c r="I39" s="27">
        <v>68</v>
      </c>
      <c r="J39" s="28"/>
      <c r="K39" s="34"/>
      <c r="L39" s="35"/>
      <c r="M39" s="27" t="str">
        <f t="shared" si="35"/>
        <v xml:space="preserve"> </v>
      </c>
      <c r="N39" s="28"/>
      <c r="O39" s="38"/>
      <c r="P39" s="35"/>
      <c r="Q39" s="27" t="str">
        <f t="shared" si="37"/>
        <v xml:space="preserve"> </v>
      </c>
      <c r="R39" s="28"/>
      <c r="S39" s="64">
        <f>C39+G39+K39+O39</f>
        <v>2</v>
      </c>
      <c r="T39" s="27"/>
      <c r="U39" s="27">
        <v>68</v>
      </c>
      <c r="V39" s="28"/>
      <c r="W39" s="9"/>
      <c r="X39" s="9"/>
    </row>
    <row r="40" spans="1:24" ht="15" customHeight="1" x14ac:dyDescent="0.2">
      <c r="A40" s="55">
        <v>19</v>
      </c>
      <c r="B40" s="33" t="s">
        <v>114</v>
      </c>
      <c r="C40" s="98"/>
      <c r="D40" s="99">
        <v>3</v>
      </c>
      <c r="E40" s="27"/>
      <c r="F40" s="28">
        <v>102</v>
      </c>
      <c r="G40" s="100"/>
      <c r="H40" s="99">
        <v>3</v>
      </c>
      <c r="I40" s="27"/>
      <c r="J40" s="28">
        <v>102</v>
      </c>
      <c r="K40" s="98"/>
      <c r="L40" s="99">
        <v>8</v>
      </c>
      <c r="M40" s="27"/>
      <c r="N40" s="28">
        <v>272</v>
      </c>
      <c r="O40" s="100"/>
      <c r="P40" s="99">
        <v>9</v>
      </c>
      <c r="Q40" s="27"/>
      <c r="R40" s="28">
        <v>288</v>
      </c>
      <c r="S40" s="64"/>
      <c r="T40" s="27">
        <v>23</v>
      </c>
      <c r="U40" s="27"/>
      <c r="V40" s="28">
        <v>764</v>
      </c>
      <c r="W40" s="9"/>
      <c r="X40" s="9"/>
    </row>
    <row r="41" spans="1:24" ht="15" customHeight="1" x14ac:dyDescent="0.2">
      <c r="A41" s="55">
        <v>20</v>
      </c>
      <c r="B41" s="49" t="s">
        <v>76</v>
      </c>
      <c r="C41" s="43"/>
      <c r="D41" s="44"/>
      <c r="E41" s="27"/>
      <c r="F41" s="28"/>
      <c r="G41" s="46"/>
      <c r="H41" s="44"/>
      <c r="I41" s="27"/>
      <c r="J41" s="28"/>
      <c r="K41" s="43"/>
      <c r="L41" s="44"/>
      <c r="M41" s="27"/>
      <c r="N41" s="28"/>
      <c r="O41" s="46">
        <v>2</v>
      </c>
      <c r="P41" s="44"/>
      <c r="Q41" s="27">
        <f t="shared" si="37"/>
        <v>64</v>
      </c>
      <c r="R41" s="28"/>
      <c r="S41" s="64">
        <f t="shared" si="27"/>
        <v>2</v>
      </c>
      <c r="T41" s="27" t="str">
        <f t="shared" si="28"/>
        <v xml:space="preserve"> </v>
      </c>
      <c r="U41" s="27">
        <f t="shared" si="29"/>
        <v>64</v>
      </c>
      <c r="V41" s="28" t="str">
        <f t="shared" si="30"/>
        <v xml:space="preserve"> </v>
      </c>
      <c r="W41" s="9"/>
      <c r="X41" s="9"/>
    </row>
    <row r="42" spans="1:24" ht="15" customHeight="1" x14ac:dyDescent="0.2">
      <c r="A42" s="55"/>
      <c r="B42" s="33" t="s">
        <v>81</v>
      </c>
      <c r="C42" s="43"/>
      <c r="D42" s="44"/>
      <c r="E42" s="27"/>
      <c r="F42" s="28"/>
      <c r="G42" s="46"/>
      <c r="H42" s="44"/>
      <c r="I42" s="27"/>
      <c r="J42" s="28"/>
      <c r="K42" s="43"/>
      <c r="L42" s="44"/>
      <c r="M42" s="27"/>
      <c r="N42" s="28"/>
      <c r="O42" s="46"/>
      <c r="P42" s="44"/>
      <c r="Q42" s="27"/>
      <c r="R42" s="28"/>
      <c r="S42" s="64"/>
      <c r="T42" s="27"/>
      <c r="U42" s="27"/>
      <c r="V42" s="28"/>
      <c r="W42" s="9"/>
      <c r="X42" s="9"/>
    </row>
    <row r="43" spans="1:24" ht="15" customHeight="1" thickBot="1" x14ac:dyDescent="0.25">
      <c r="A43" s="55"/>
      <c r="B43" s="33" t="s">
        <v>105</v>
      </c>
      <c r="C43" s="41"/>
      <c r="D43" s="42"/>
      <c r="E43" s="27"/>
      <c r="F43" s="28"/>
      <c r="G43" s="45"/>
      <c r="H43" s="42"/>
      <c r="I43" s="27"/>
      <c r="J43" s="28"/>
      <c r="K43" s="41"/>
      <c r="L43" s="42"/>
      <c r="M43" s="27"/>
      <c r="N43" s="28"/>
      <c r="O43" s="45"/>
      <c r="P43" s="42"/>
      <c r="Q43" s="27"/>
      <c r="R43" s="66"/>
      <c r="S43" s="65"/>
      <c r="T43" s="62"/>
      <c r="U43" s="62"/>
      <c r="V43" s="66"/>
      <c r="W43" s="9"/>
      <c r="X43" s="9"/>
    </row>
    <row r="44" spans="1:24" s="73" customFormat="1" ht="15.75" customHeight="1" thickBot="1" x14ac:dyDescent="0.25">
      <c r="A44" s="123" t="s">
        <v>17</v>
      </c>
      <c r="B44" s="124"/>
      <c r="C44" s="74">
        <f t="shared" ref="C44:K44" si="39">SUM(C7:C18)</f>
        <v>18</v>
      </c>
      <c r="D44" s="80">
        <f t="shared" si="39"/>
        <v>2</v>
      </c>
      <c r="E44" s="80">
        <f t="shared" si="39"/>
        <v>612</v>
      </c>
      <c r="F44" s="89">
        <f t="shared" si="39"/>
        <v>68</v>
      </c>
      <c r="G44" s="74">
        <f t="shared" si="39"/>
        <v>14</v>
      </c>
      <c r="H44" s="80">
        <f t="shared" si="39"/>
        <v>0</v>
      </c>
      <c r="I44" s="80">
        <f t="shared" si="39"/>
        <v>476</v>
      </c>
      <c r="J44" s="89">
        <f t="shared" si="39"/>
        <v>0</v>
      </c>
      <c r="K44" s="74">
        <f t="shared" si="39"/>
        <v>10</v>
      </c>
      <c r="L44" s="15">
        <f>SUM(L7:L20)</f>
        <v>0</v>
      </c>
      <c r="M44" s="80">
        <f t="shared" ref="M44:V44" si="40">SUM(M7:M18)</f>
        <v>340</v>
      </c>
      <c r="N44" s="89">
        <f t="shared" si="40"/>
        <v>0</v>
      </c>
      <c r="O44" s="74">
        <f t="shared" si="40"/>
        <v>10</v>
      </c>
      <c r="P44" s="80">
        <f t="shared" si="40"/>
        <v>0</v>
      </c>
      <c r="Q44" s="80">
        <f t="shared" si="40"/>
        <v>320</v>
      </c>
      <c r="R44" s="89">
        <f t="shared" si="40"/>
        <v>0</v>
      </c>
      <c r="S44" s="75">
        <f t="shared" si="40"/>
        <v>52</v>
      </c>
      <c r="T44" s="81">
        <f t="shared" si="40"/>
        <v>2</v>
      </c>
      <c r="U44" s="81">
        <f t="shared" si="40"/>
        <v>1748</v>
      </c>
      <c r="V44" s="92">
        <f t="shared" si="40"/>
        <v>68</v>
      </c>
      <c r="W44" s="72"/>
      <c r="X44" s="72"/>
    </row>
    <row r="45" spans="1:24" ht="15" customHeight="1" thickBot="1" x14ac:dyDescent="0.25">
      <c r="A45" s="125" t="s">
        <v>18</v>
      </c>
      <c r="B45" s="126"/>
      <c r="C45" s="16">
        <f t="shared" ref="C45:V45" si="41">SUM(C22:C41)</f>
        <v>6</v>
      </c>
      <c r="D45" s="17">
        <f t="shared" si="41"/>
        <v>3</v>
      </c>
      <c r="E45" s="90">
        <f t="shared" si="41"/>
        <v>204</v>
      </c>
      <c r="F45" s="91">
        <f t="shared" si="41"/>
        <v>102</v>
      </c>
      <c r="G45" s="16">
        <f t="shared" si="41"/>
        <v>14</v>
      </c>
      <c r="H45" s="17">
        <f t="shared" si="41"/>
        <v>3</v>
      </c>
      <c r="I45" s="90">
        <f t="shared" si="41"/>
        <v>476</v>
      </c>
      <c r="J45" s="91">
        <f t="shared" si="41"/>
        <v>102</v>
      </c>
      <c r="K45" s="16">
        <f t="shared" si="41"/>
        <v>12</v>
      </c>
      <c r="L45" s="17">
        <f t="shared" si="41"/>
        <v>8</v>
      </c>
      <c r="M45" s="90">
        <f t="shared" si="41"/>
        <v>408</v>
      </c>
      <c r="N45" s="91">
        <f t="shared" si="41"/>
        <v>272</v>
      </c>
      <c r="O45" s="16">
        <f t="shared" si="41"/>
        <v>12</v>
      </c>
      <c r="P45" s="17">
        <f t="shared" si="41"/>
        <v>9</v>
      </c>
      <c r="Q45" s="90">
        <f t="shared" si="41"/>
        <v>384</v>
      </c>
      <c r="R45" s="91">
        <f t="shared" si="41"/>
        <v>288</v>
      </c>
      <c r="S45" s="93">
        <f t="shared" si="41"/>
        <v>44</v>
      </c>
      <c r="T45" s="90">
        <f t="shared" si="41"/>
        <v>23</v>
      </c>
      <c r="U45" s="90">
        <f t="shared" si="41"/>
        <v>1472</v>
      </c>
      <c r="V45" s="91">
        <f t="shared" si="41"/>
        <v>764</v>
      </c>
      <c r="W45" s="18"/>
      <c r="X45" s="18"/>
    </row>
    <row r="46" spans="1:24" ht="15" customHeight="1" thickTop="1" thickBot="1" x14ac:dyDescent="0.25">
      <c r="A46" s="115" t="s">
        <v>19</v>
      </c>
      <c r="B46" s="116"/>
      <c r="C46" s="95">
        <f>C44+C45</f>
        <v>24</v>
      </c>
      <c r="D46" s="96">
        <f t="shared" ref="D46:V46" si="42">D44+D45</f>
        <v>5</v>
      </c>
      <c r="E46" s="96">
        <f t="shared" si="42"/>
        <v>816</v>
      </c>
      <c r="F46" s="21">
        <f t="shared" si="42"/>
        <v>170</v>
      </c>
      <c r="G46" s="95">
        <f t="shared" si="42"/>
        <v>28</v>
      </c>
      <c r="H46" s="96">
        <f t="shared" si="42"/>
        <v>3</v>
      </c>
      <c r="I46" s="96">
        <f t="shared" si="42"/>
        <v>952</v>
      </c>
      <c r="J46" s="21">
        <f t="shared" si="42"/>
        <v>102</v>
      </c>
      <c r="K46" s="95">
        <f t="shared" si="42"/>
        <v>22</v>
      </c>
      <c r="L46" s="96">
        <f t="shared" si="42"/>
        <v>8</v>
      </c>
      <c r="M46" s="96">
        <f t="shared" si="42"/>
        <v>748</v>
      </c>
      <c r="N46" s="21">
        <f t="shared" si="42"/>
        <v>272</v>
      </c>
      <c r="O46" s="95">
        <f t="shared" si="42"/>
        <v>22</v>
      </c>
      <c r="P46" s="96">
        <f t="shared" si="42"/>
        <v>9</v>
      </c>
      <c r="Q46" s="96">
        <f t="shared" si="42"/>
        <v>704</v>
      </c>
      <c r="R46" s="21">
        <f t="shared" si="42"/>
        <v>288</v>
      </c>
      <c r="S46" s="95">
        <f t="shared" si="42"/>
        <v>96</v>
      </c>
      <c r="T46" s="96">
        <f t="shared" si="42"/>
        <v>25</v>
      </c>
      <c r="U46" s="96">
        <f t="shared" si="42"/>
        <v>3220</v>
      </c>
      <c r="V46" s="21">
        <f t="shared" si="42"/>
        <v>832</v>
      </c>
      <c r="W46" s="22"/>
      <c r="X46" s="22"/>
    </row>
    <row r="47" spans="1:24" ht="15" customHeight="1" thickTop="1" thickBot="1" x14ac:dyDescent="0.25">
      <c r="A47" s="117"/>
      <c r="B47" s="118"/>
      <c r="C47" s="111">
        <f>C46+D46</f>
        <v>29</v>
      </c>
      <c r="D47" s="112"/>
      <c r="E47" s="113">
        <f>E46+F46</f>
        <v>986</v>
      </c>
      <c r="F47" s="114"/>
      <c r="G47" s="111">
        <f>G46+H46</f>
        <v>31</v>
      </c>
      <c r="H47" s="112"/>
      <c r="I47" s="113">
        <f>I46+J46</f>
        <v>1054</v>
      </c>
      <c r="J47" s="114"/>
      <c r="K47" s="111">
        <f>K46+L46</f>
        <v>30</v>
      </c>
      <c r="L47" s="112"/>
      <c r="M47" s="113">
        <f>M46+N46</f>
        <v>1020</v>
      </c>
      <c r="N47" s="114"/>
      <c r="O47" s="111">
        <f>O46+P46</f>
        <v>31</v>
      </c>
      <c r="P47" s="112"/>
      <c r="Q47" s="113">
        <f>Q46+R46</f>
        <v>992</v>
      </c>
      <c r="R47" s="114"/>
      <c r="S47" s="111">
        <f>S46+T46</f>
        <v>121</v>
      </c>
      <c r="T47" s="112"/>
      <c r="U47" s="113">
        <f>U46+V46</f>
        <v>4052</v>
      </c>
      <c r="V47" s="114"/>
      <c r="W47" s="22"/>
      <c r="X47" s="22"/>
    </row>
    <row r="48" spans="1:24" ht="15" customHeight="1" thickTop="1" x14ac:dyDescent="0.2">
      <c r="A48" s="101"/>
      <c r="B48" s="101"/>
      <c r="C48" s="22"/>
      <c r="D48" s="101"/>
      <c r="E48" s="22"/>
      <c r="F48" s="101"/>
      <c r="G48" s="22"/>
      <c r="H48" s="101"/>
      <c r="I48" s="22"/>
      <c r="J48" s="101"/>
      <c r="K48" s="22"/>
      <c r="L48" s="101"/>
      <c r="M48" s="22"/>
      <c r="N48" s="101"/>
      <c r="O48" s="22"/>
      <c r="P48" s="101"/>
      <c r="Q48" s="22"/>
      <c r="R48" s="101"/>
      <c r="S48" s="22"/>
      <c r="T48" s="101"/>
      <c r="U48" s="22"/>
      <c r="V48" s="101"/>
      <c r="W48" s="22"/>
      <c r="X48" s="22"/>
    </row>
    <row r="49" spans="1:35" ht="15" customHeight="1" x14ac:dyDescent="0.2">
      <c r="A49" s="101"/>
      <c r="B49" s="110" t="s">
        <v>116</v>
      </c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</row>
    <row r="50" spans="1:35" ht="15.75" customHeight="1" x14ac:dyDescent="0.2">
      <c r="A50" s="23"/>
      <c r="B50" s="109" t="s">
        <v>117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</row>
    <row r="51" spans="1:35" ht="37.35" customHeight="1" x14ac:dyDescent="0.2">
      <c r="B51" s="120" t="s">
        <v>95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  <row r="52" spans="1:35" ht="15" customHeight="1" x14ac:dyDescent="0.2">
      <c r="B52" s="50" t="s">
        <v>77</v>
      </c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</row>
    <row r="53" spans="1:35" ht="15" customHeight="1" x14ac:dyDescent="0.2">
      <c r="B53" s="50" t="s">
        <v>78</v>
      </c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</row>
    <row r="54" spans="1:35" ht="15" customHeight="1" x14ac:dyDescent="0.2">
      <c r="B54" s="51" t="s">
        <v>106</v>
      </c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</row>
    <row r="55" spans="1:35" ht="15" customHeight="1" x14ac:dyDescent="0.2"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</row>
    <row r="56" spans="1:35" ht="15" customHeight="1" x14ac:dyDescent="0.2"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</row>
    <row r="57" spans="1:35" ht="15" customHeight="1" x14ac:dyDescent="0.2"/>
    <row r="58" spans="1:35" ht="15" customHeight="1" x14ac:dyDescent="0.2"/>
  </sheetData>
  <mergeCells count="38">
    <mergeCell ref="U5:V5"/>
    <mergeCell ref="A6:B6"/>
    <mergeCell ref="K4:N4"/>
    <mergeCell ref="O4:R4"/>
    <mergeCell ref="S4:V4"/>
    <mergeCell ref="C5:D5"/>
    <mergeCell ref="E5:F5"/>
    <mergeCell ref="G5:H5"/>
    <mergeCell ref="I5:J5"/>
    <mergeCell ref="K5:L5"/>
    <mergeCell ref="S5:T5"/>
    <mergeCell ref="A1:G1"/>
    <mergeCell ref="A2:G2"/>
    <mergeCell ref="A4:B5"/>
    <mergeCell ref="C4:F4"/>
    <mergeCell ref="G4:J4"/>
    <mergeCell ref="A21:B21"/>
    <mergeCell ref="A44:B44"/>
    <mergeCell ref="A45:B45"/>
    <mergeCell ref="Q5:R5"/>
    <mergeCell ref="M5:N5"/>
    <mergeCell ref="O5:P5"/>
    <mergeCell ref="B55:Y56"/>
    <mergeCell ref="B50:AI50"/>
    <mergeCell ref="B49:Y49"/>
    <mergeCell ref="S47:T47"/>
    <mergeCell ref="U47:V47"/>
    <mergeCell ref="A46:B47"/>
    <mergeCell ref="I47:J47"/>
    <mergeCell ref="K47:L47"/>
    <mergeCell ref="M47:N47"/>
    <mergeCell ref="O47:P47"/>
    <mergeCell ref="C47:D47"/>
    <mergeCell ref="E47:F47"/>
    <mergeCell ref="G47:H47"/>
    <mergeCell ref="Q47:R47"/>
    <mergeCell ref="K52:V54"/>
    <mergeCell ref="B51:V51"/>
  </mergeCells>
  <phoneticPr fontId="0" type="noConversion"/>
  <printOptions horizontalCentered="1" verticalCentered="1"/>
  <pageMargins left="0.11811023622047245" right="0.11811023622047245" top="0.11811023622047245" bottom="0.11811023622047245" header="0" footer="0"/>
  <pageSetup paperSize="9" scale="68" orientation="landscape" verticalDpi="300" r:id="rId1"/>
  <headerFooter alignWithMargins="0"/>
  <ignoredErrors>
    <ignoredError sqref="R8 R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X58"/>
  <sheetViews>
    <sheetView zoomScale="110" zoomScaleNormal="110" workbookViewId="0">
      <selection sqref="A1:G1"/>
    </sheetView>
  </sheetViews>
  <sheetFormatPr defaultColWidth="9.140625" defaultRowHeight="12.75" x14ac:dyDescent="0.2"/>
  <cols>
    <col min="1" max="1" width="3.7109375" style="1" customWidth="1"/>
    <col min="2" max="2" width="38" style="1" customWidth="1"/>
    <col min="3" max="19" width="6.5703125" style="1" customWidth="1"/>
    <col min="20" max="20" width="6.5703125" style="2" customWidth="1"/>
    <col min="21" max="21" width="6.5703125" style="1" customWidth="1"/>
    <col min="22" max="22" width="6.5703125" style="2" customWidth="1"/>
    <col min="23" max="24" width="6.140625" style="2" customWidth="1"/>
    <col min="25" max="25" width="26.85546875" style="1" customWidth="1"/>
    <col min="26" max="16384" width="9.140625" style="1"/>
  </cols>
  <sheetData>
    <row r="1" spans="1:24" ht="15" customHeight="1" x14ac:dyDescent="0.2">
      <c r="A1" s="131" t="s">
        <v>21</v>
      </c>
      <c r="B1" s="132"/>
      <c r="C1" s="132"/>
      <c r="D1" s="132"/>
      <c r="E1" s="132"/>
      <c r="F1" s="132"/>
      <c r="G1" s="132"/>
    </row>
    <row r="2" spans="1:24" ht="15" customHeight="1" x14ac:dyDescent="0.2">
      <c r="A2" s="133" t="s">
        <v>41</v>
      </c>
      <c r="B2" s="134"/>
      <c r="C2" s="134"/>
      <c r="D2" s="134"/>
      <c r="E2" s="134"/>
      <c r="F2" s="134"/>
      <c r="G2" s="134"/>
    </row>
    <row r="3" spans="1:24" ht="15" customHeight="1" thickBot="1" x14ac:dyDescent="0.25">
      <c r="A3" s="52"/>
      <c r="B3" s="97"/>
    </row>
    <row r="4" spans="1:24" ht="15" customHeight="1" thickTop="1" x14ac:dyDescent="0.2">
      <c r="A4" s="135" t="s">
        <v>0</v>
      </c>
      <c r="B4" s="136"/>
      <c r="C4" s="139" t="s">
        <v>1</v>
      </c>
      <c r="D4" s="140"/>
      <c r="E4" s="140"/>
      <c r="F4" s="141"/>
      <c r="G4" s="142" t="s">
        <v>2</v>
      </c>
      <c r="H4" s="140"/>
      <c r="I4" s="140"/>
      <c r="J4" s="140"/>
      <c r="K4" s="139" t="s">
        <v>3</v>
      </c>
      <c r="L4" s="140"/>
      <c r="M4" s="140"/>
      <c r="N4" s="141"/>
      <c r="O4" s="142" t="s">
        <v>4</v>
      </c>
      <c r="P4" s="140"/>
      <c r="Q4" s="140"/>
      <c r="R4" s="140"/>
      <c r="S4" s="145" t="s">
        <v>5</v>
      </c>
      <c r="T4" s="146"/>
      <c r="U4" s="146"/>
      <c r="V4" s="147"/>
      <c r="W4" s="4"/>
      <c r="X4" s="4"/>
    </row>
    <row r="5" spans="1:24" ht="15" customHeight="1" x14ac:dyDescent="0.2">
      <c r="A5" s="137"/>
      <c r="B5" s="138"/>
      <c r="C5" s="148" t="s">
        <v>6</v>
      </c>
      <c r="D5" s="130"/>
      <c r="E5" s="127" t="s">
        <v>7</v>
      </c>
      <c r="F5" s="129"/>
      <c r="G5" s="128" t="s">
        <v>6</v>
      </c>
      <c r="H5" s="130"/>
      <c r="I5" s="127" t="s">
        <v>7</v>
      </c>
      <c r="J5" s="128"/>
      <c r="K5" s="148" t="s">
        <v>6</v>
      </c>
      <c r="L5" s="130"/>
      <c r="M5" s="127" t="s">
        <v>7</v>
      </c>
      <c r="N5" s="129"/>
      <c r="O5" s="128" t="s">
        <v>6</v>
      </c>
      <c r="P5" s="130"/>
      <c r="Q5" s="127" t="s">
        <v>7</v>
      </c>
      <c r="R5" s="128"/>
      <c r="S5" s="148" t="s">
        <v>6</v>
      </c>
      <c r="T5" s="130"/>
      <c r="U5" s="127" t="s">
        <v>7</v>
      </c>
      <c r="V5" s="129"/>
      <c r="W5" s="4"/>
      <c r="X5" s="4"/>
    </row>
    <row r="6" spans="1:24" ht="15" customHeight="1" thickBot="1" x14ac:dyDescent="0.25">
      <c r="A6" s="143" t="s">
        <v>8</v>
      </c>
      <c r="B6" s="144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8" t="s">
        <v>9</v>
      </c>
      <c r="P6" s="6" t="s">
        <v>10</v>
      </c>
      <c r="Q6" s="6" t="s">
        <v>9</v>
      </c>
      <c r="R6" s="3" t="s">
        <v>10</v>
      </c>
      <c r="S6" s="59" t="s">
        <v>9</v>
      </c>
      <c r="T6" s="60" t="s">
        <v>10</v>
      </c>
      <c r="U6" s="60" t="s">
        <v>9</v>
      </c>
      <c r="V6" s="61" t="s">
        <v>10</v>
      </c>
      <c r="W6" s="4"/>
      <c r="X6" s="4"/>
    </row>
    <row r="7" spans="1:24" ht="15" customHeight="1" x14ac:dyDescent="0.2">
      <c r="A7" s="54">
        <v>1</v>
      </c>
      <c r="B7" s="30" t="s">
        <v>11</v>
      </c>
      <c r="C7" s="31">
        <v>3</v>
      </c>
      <c r="D7" s="32"/>
      <c r="E7" s="25">
        <f>IF(C7&gt;0,C7*34, " ")</f>
        <v>102</v>
      </c>
      <c r="F7" s="26" t="str">
        <f>IF(D7&gt;0,D7*34, " ")</f>
        <v xml:space="preserve"> </v>
      </c>
      <c r="G7" s="37">
        <v>3</v>
      </c>
      <c r="H7" s="32"/>
      <c r="I7" s="25">
        <f>IF(G7&gt;0,G7*34, " ")</f>
        <v>102</v>
      </c>
      <c r="J7" s="26" t="str">
        <f>IF(H7&gt;0,H7*34, " ")</f>
        <v xml:space="preserve"> </v>
      </c>
      <c r="K7" s="31">
        <v>3</v>
      </c>
      <c r="L7" s="32"/>
      <c r="M7" s="25">
        <f>IF(K7&gt;0,K7*34, " ")</f>
        <v>102</v>
      </c>
      <c r="N7" s="26" t="str">
        <f>IF(L7&gt;0,L7*34, " ")</f>
        <v xml:space="preserve"> </v>
      </c>
      <c r="O7" s="37">
        <v>3</v>
      </c>
      <c r="P7" s="32"/>
      <c r="Q7" s="25">
        <f>IF(O7&gt;0, O7*32, " ")</f>
        <v>96</v>
      </c>
      <c r="R7" s="26" t="str">
        <f>IF(P7&gt;0,P7*32, " ")</f>
        <v xml:space="preserve"> </v>
      </c>
      <c r="S7" s="63">
        <f>IF(C7+G7+K7+O7&gt;0,C7+G7+K7+O7, " ")</f>
        <v>12</v>
      </c>
      <c r="T7" s="29" t="str">
        <f>IF(D7+H7+L7+P7&gt;0, D7+H7+L7+P7, " ")</f>
        <v xml:space="preserve"> </v>
      </c>
      <c r="U7" s="29">
        <f>IF(S7&lt;&gt;" ", (IF(E7&lt;&gt;" ", E7, 0)+IF(I7&lt;&gt;" ", I7, 0)+IF(M7&lt;&gt;" ", M7, 0)+IF(Q7&lt;&gt;" ", Q7, 0)), " ")</f>
        <v>402</v>
      </c>
      <c r="V7" s="56" t="str">
        <f>IF(T7&lt;&gt;" ", (IF(F7&lt;&gt;" ", F7, 0)+IF(J7&lt;&gt;" ", J7, 0)+IF(N7&lt;&gt;" ", N7, 0)+IF(R7&lt;&gt;" ", R7, 0)), " ")</f>
        <v xml:space="preserve"> </v>
      </c>
      <c r="W7" s="9"/>
      <c r="X7" s="9"/>
    </row>
    <row r="8" spans="1:24" ht="15" customHeight="1" x14ac:dyDescent="0.2">
      <c r="A8" s="54">
        <v>2</v>
      </c>
      <c r="B8" s="33" t="s">
        <v>12</v>
      </c>
      <c r="C8" s="34">
        <v>2</v>
      </c>
      <c r="D8" s="35"/>
      <c r="E8" s="27">
        <f>IF(C8&gt;0,C8*34, " ")</f>
        <v>68</v>
      </c>
      <c r="F8" s="28" t="str">
        <f>IF(D8&gt;0,D8*34, " ")</f>
        <v xml:space="preserve"> </v>
      </c>
      <c r="G8" s="38">
        <v>2</v>
      </c>
      <c r="H8" s="35"/>
      <c r="I8" s="27">
        <f>IF(G8&gt;0,G8*34, " ")</f>
        <v>68</v>
      </c>
      <c r="J8" s="28" t="str">
        <f>IF(H8&gt;0,H8*34, " ")</f>
        <v xml:space="preserve"> </v>
      </c>
      <c r="K8" s="34">
        <v>2</v>
      </c>
      <c r="L8" s="35"/>
      <c r="M8" s="27">
        <f>IF(K8&gt;0,K8*34, " ")</f>
        <v>68</v>
      </c>
      <c r="N8" s="28" t="str">
        <f>IF(L8&gt;0,L8*34, " ")</f>
        <v xml:space="preserve"> </v>
      </c>
      <c r="O8" s="38">
        <v>2</v>
      </c>
      <c r="P8" s="35"/>
      <c r="Q8" s="27">
        <f>IF(O8&gt;0,O8*32, " ")</f>
        <v>64</v>
      </c>
      <c r="R8" s="28" t="str">
        <f>IF(P8&gt;0,P8*34, " ")</f>
        <v xml:space="preserve"> </v>
      </c>
      <c r="S8" s="64">
        <f t="shared" ref="S8:S16" si="0">IF(C8+G8+K8+O8&gt;0,C8+G8+K8+O8, " ")</f>
        <v>8</v>
      </c>
      <c r="T8" s="27" t="str">
        <f t="shared" ref="T8:T16" si="1">IF(D8+H8+L8+P8&gt;0, D8+H8+L8+P8, " ")</f>
        <v xml:space="preserve"> </v>
      </c>
      <c r="U8" s="27">
        <f t="shared" ref="U8:U16" si="2">IF(S8&lt;&gt;" ", (IF(E8&lt;&gt;" ", E8, 0)+IF(I8&lt;&gt;" ", I8, 0)+IF(M8&lt;&gt;" ", M8, 0)+IF(Q8&lt;&gt;" ", Q8, 0)), " ")</f>
        <v>268</v>
      </c>
      <c r="V8" s="28" t="str">
        <f t="shared" ref="V8:V16" si="3">IF(T8&lt;&gt;" ", (IF(F8&lt;&gt;" ", F8, 0)+IF(J8&lt;&gt;" ", J8, 0)+IF(N8&lt;&gt;" ", N8, 0)+IF(R8&lt;&gt;" ", R8, 0)), " ")</f>
        <v xml:space="preserve"> </v>
      </c>
      <c r="W8" s="9"/>
      <c r="X8" s="9"/>
    </row>
    <row r="9" spans="1:24" ht="15" customHeight="1" x14ac:dyDescent="0.2">
      <c r="A9" s="54">
        <v>3</v>
      </c>
      <c r="B9" s="33" t="s">
        <v>14</v>
      </c>
      <c r="C9" s="34">
        <v>2</v>
      </c>
      <c r="D9" s="35"/>
      <c r="E9" s="27">
        <f t="shared" ref="E9:F16" si="4">IF(C9&gt;0,C9*34, " ")</f>
        <v>68</v>
      </c>
      <c r="F9" s="28" t="str">
        <f t="shared" si="4"/>
        <v xml:space="preserve"> </v>
      </c>
      <c r="G9" s="35">
        <v>2</v>
      </c>
      <c r="H9" s="35"/>
      <c r="I9" s="27">
        <f t="shared" ref="I9:J16" si="5">IF(G9&gt;0,G9*34, " ")</f>
        <v>68</v>
      </c>
      <c r="J9" s="28" t="str">
        <f t="shared" si="5"/>
        <v xml:space="preserve"> </v>
      </c>
      <c r="K9" s="34">
        <v>2</v>
      </c>
      <c r="L9" s="35"/>
      <c r="M9" s="27">
        <f t="shared" ref="M9:N16" si="6">IF(K9&gt;0,K9*34, " ")</f>
        <v>68</v>
      </c>
      <c r="N9" s="28" t="str">
        <f t="shared" si="6"/>
        <v xml:space="preserve"> </v>
      </c>
      <c r="O9" s="38">
        <v>2</v>
      </c>
      <c r="P9" s="35"/>
      <c r="Q9" s="27">
        <f t="shared" ref="Q9:R16" si="7">IF(O9&gt;0,O9*32, " ")</f>
        <v>64</v>
      </c>
      <c r="R9" s="28" t="str">
        <f t="shared" si="7"/>
        <v xml:space="preserve"> </v>
      </c>
      <c r="S9" s="64">
        <f t="shared" si="0"/>
        <v>8</v>
      </c>
      <c r="T9" s="27" t="str">
        <f t="shared" si="1"/>
        <v xml:space="preserve"> </v>
      </c>
      <c r="U9" s="27">
        <f t="shared" si="2"/>
        <v>268</v>
      </c>
      <c r="V9" s="28" t="str">
        <f t="shared" si="3"/>
        <v xml:space="preserve"> </v>
      </c>
      <c r="W9" s="9"/>
      <c r="X9" s="9"/>
    </row>
    <row r="10" spans="1:24" ht="15" customHeight="1" x14ac:dyDescent="0.2">
      <c r="A10" s="54">
        <v>4</v>
      </c>
      <c r="B10" s="36" t="s">
        <v>15</v>
      </c>
      <c r="C10" s="34">
        <v>2</v>
      </c>
      <c r="D10" s="35"/>
      <c r="E10" s="27">
        <f t="shared" si="4"/>
        <v>68</v>
      </c>
      <c r="F10" s="28" t="str">
        <f t="shared" si="4"/>
        <v xml:space="preserve"> </v>
      </c>
      <c r="G10" s="35"/>
      <c r="H10" s="35"/>
      <c r="I10" s="27" t="str">
        <f t="shared" si="5"/>
        <v xml:space="preserve"> </v>
      </c>
      <c r="J10" s="28" t="str">
        <f t="shared" si="5"/>
        <v xml:space="preserve"> </v>
      </c>
      <c r="K10" s="34"/>
      <c r="L10" s="35"/>
      <c r="M10" s="27" t="str">
        <f t="shared" si="6"/>
        <v xml:space="preserve"> </v>
      </c>
      <c r="N10" s="28" t="str">
        <f t="shared" si="6"/>
        <v xml:space="preserve"> </v>
      </c>
      <c r="O10" s="38"/>
      <c r="P10" s="35"/>
      <c r="Q10" s="27" t="str">
        <f t="shared" si="7"/>
        <v xml:space="preserve"> </v>
      </c>
      <c r="R10" s="28" t="str">
        <f t="shared" si="7"/>
        <v xml:space="preserve"> </v>
      </c>
      <c r="S10" s="64">
        <f t="shared" si="0"/>
        <v>2</v>
      </c>
      <c r="T10" s="27" t="str">
        <f t="shared" si="1"/>
        <v xml:space="preserve"> </v>
      </c>
      <c r="U10" s="27">
        <f t="shared" si="2"/>
        <v>68</v>
      </c>
      <c r="V10" s="28" t="str">
        <f t="shared" si="3"/>
        <v xml:space="preserve"> </v>
      </c>
      <c r="W10" s="9"/>
      <c r="X10" s="9"/>
    </row>
    <row r="11" spans="1:24" ht="15" customHeight="1" x14ac:dyDescent="0.2">
      <c r="A11" s="54">
        <v>5</v>
      </c>
      <c r="B11" s="36" t="s">
        <v>20</v>
      </c>
      <c r="C11" s="34"/>
      <c r="D11" s="35">
        <v>2</v>
      </c>
      <c r="E11" s="27" t="str">
        <f t="shared" si="4"/>
        <v xml:space="preserve"> </v>
      </c>
      <c r="F11" s="28">
        <f t="shared" si="4"/>
        <v>68</v>
      </c>
      <c r="G11" s="35"/>
      <c r="H11" s="35"/>
      <c r="I11" s="27" t="str">
        <f t="shared" si="5"/>
        <v xml:space="preserve"> </v>
      </c>
      <c r="J11" s="28" t="str">
        <f t="shared" si="5"/>
        <v xml:space="preserve"> </v>
      </c>
      <c r="K11" s="34"/>
      <c r="L11" s="35"/>
      <c r="M11" s="27" t="str">
        <f t="shared" si="6"/>
        <v xml:space="preserve"> </v>
      </c>
      <c r="N11" s="28" t="str">
        <f t="shared" si="6"/>
        <v xml:space="preserve"> </v>
      </c>
      <c r="O11" s="38"/>
      <c r="P11" s="35"/>
      <c r="Q11" s="27" t="str">
        <f t="shared" si="7"/>
        <v xml:space="preserve"> </v>
      </c>
      <c r="R11" s="28" t="str">
        <f t="shared" si="7"/>
        <v xml:space="preserve"> </v>
      </c>
      <c r="S11" s="64" t="str">
        <f t="shared" si="0"/>
        <v xml:space="preserve"> </v>
      </c>
      <c r="T11" s="27">
        <f t="shared" si="1"/>
        <v>2</v>
      </c>
      <c r="U11" s="27" t="str">
        <f t="shared" si="2"/>
        <v xml:space="preserve"> </v>
      </c>
      <c r="V11" s="28">
        <f t="shared" si="3"/>
        <v>68</v>
      </c>
      <c r="W11" s="9"/>
      <c r="X11" s="9"/>
    </row>
    <row r="12" spans="1:24" ht="15" customHeight="1" x14ac:dyDescent="0.2">
      <c r="A12" s="54">
        <v>6</v>
      </c>
      <c r="B12" s="33" t="s">
        <v>13</v>
      </c>
      <c r="C12" s="34">
        <v>2</v>
      </c>
      <c r="D12" s="35"/>
      <c r="E12" s="27">
        <f t="shared" si="4"/>
        <v>68</v>
      </c>
      <c r="F12" s="28" t="str">
        <f t="shared" si="4"/>
        <v xml:space="preserve"> </v>
      </c>
      <c r="G12" s="35"/>
      <c r="H12" s="35"/>
      <c r="I12" s="27" t="str">
        <f t="shared" si="5"/>
        <v xml:space="preserve"> </v>
      </c>
      <c r="J12" s="28" t="str">
        <f t="shared" si="5"/>
        <v xml:space="preserve"> </v>
      </c>
      <c r="K12" s="34"/>
      <c r="L12" s="35"/>
      <c r="M12" s="27" t="str">
        <f t="shared" si="6"/>
        <v xml:space="preserve"> </v>
      </c>
      <c r="N12" s="28" t="str">
        <f t="shared" si="6"/>
        <v xml:space="preserve"> </v>
      </c>
      <c r="O12" s="38"/>
      <c r="P12" s="35"/>
      <c r="Q12" s="27" t="str">
        <f t="shared" si="7"/>
        <v xml:space="preserve"> </v>
      </c>
      <c r="R12" s="28" t="str">
        <f t="shared" si="7"/>
        <v xml:space="preserve"> </v>
      </c>
      <c r="S12" s="64">
        <f t="shared" si="0"/>
        <v>2</v>
      </c>
      <c r="T12" s="27" t="str">
        <f t="shared" si="1"/>
        <v xml:space="preserve"> </v>
      </c>
      <c r="U12" s="27">
        <f t="shared" si="2"/>
        <v>68</v>
      </c>
      <c r="V12" s="28" t="str">
        <f t="shared" si="3"/>
        <v xml:space="preserve"> </v>
      </c>
      <c r="W12" s="9"/>
      <c r="X12" s="9"/>
    </row>
    <row r="13" spans="1:24" ht="15" customHeight="1" x14ac:dyDescent="0.2">
      <c r="A13" s="54">
        <v>7</v>
      </c>
      <c r="B13" s="33" t="s">
        <v>91</v>
      </c>
      <c r="C13" s="34"/>
      <c r="D13" s="35"/>
      <c r="E13" s="27" t="str">
        <f t="shared" si="4"/>
        <v xml:space="preserve"> </v>
      </c>
      <c r="F13" s="28" t="str">
        <f t="shared" si="4"/>
        <v xml:space="preserve"> </v>
      </c>
      <c r="G13" s="35"/>
      <c r="H13" s="35"/>
      <c r="I13" s="27" t="str">
        <f t="shared" si="5"/>
        <v xml:space="preserve"> </v>
      </c>
      <c r="J13" s="28" t="str">
        <f t="shared" si="5"/>
        <v xml:space="preserve"> </v>
      </c>
      <c r="K13" s="34">
        <v>2</v>
      </c>
      <c r="L13" s="35"/>
      <c r="M13" s="27">
        <f t="shared" si="6"/>
        <v>68</v>
      </c>
      <c r="N13" s="28" t="str">
        <f t="shared" si="6"/>
        <v xml:space="preserve"> </v>
      </c>
      <c r="O13" s="38"/>
      <c r="P13" s="35"/>
      <c r="Q13" s="27" t="str">
        <f t="shared" si="7"/>
        <v xml:space="preserve"> </v>
      </c>
      <c r="R13" s="28" t="str">
        <f t="shared" si="7"/>
        <v xml:space="preserve"> </v>
      </c>
      <c r="S13" s="64">
        <v>2</v>
      </c>
      <c r="T13" s="27" t="str">
        <f t="shared" si="1"/>
        <v xml:space="preserve"> </v>
      </c>
      <c r="U13" s="27">
        <f t="shared" si="2"/>
        <v>68</v>
      </c>
      <c r="V13" s="28" t="str">
        <f t="shared" si="3"/>
        <v xml:space="preserve"> </v>
      </c>
      <c r="W13" s="9"/>
      <c r="X13" s="9"/>
    </row>
    <row r="14" spans="1:24" ht="15" customHeight="1" x14ac:dyDescent="0.2">
      <c r="A14" s="54">
        <v>8</v>
      </c>
      <c r="B14" s="49" t="s">
        <v>82</v>
      </c>
      <c r="C14" s="34">
        <v>2</v>
      </c>
      <c r="D14" s="35"/>
      <c r="E14" s="27">
        <f t="shared" si="4"/>
        <v>68</v>
      </c>
      <c r="F14" s="28"/>
      <c r="G14" s="35">
        <v>2</v>
      </c>
      <c r="H14" s="35"/>
      <c r="I14" s="27">
        <f t="shared" si="5"/>
        <v>68</v>
      </c>
      <c r="J14" s="28"/>
      <c r="K14" s="34"/>
      <c r="L14" s="35"/>
      <c r="M14" s="27" t="str">
        <f t="shared" si="6"/>
        <v xml:space="preserve"> </v>
      </c>
      <c r="N14" s="28"/>
      <c r="O14" s="38"/>
      <c r="P14" s="35"/>
      <c r="Q14" s="27" t="str">
        <f t="shared" si="7"/>
        <v xml:space="preserve"> </v>
      </c>
      <c r="R14" s="28"/>
      <c r="S14" s="64">
        <f t="shared" si="0"/>
        <v>4</v>
      </c>
      <c r="T14" s="27" t="str">
        <f t="shared" si="1"/>
        <v xml:space="preserve"> </v>
      </c>
      <c r="U14" s="27">
        <f t="shared" si="2"/>
        <v>136</v>
      </c>
      <c r="V14" s="28" t="str">
        <f t="shared" si="3"/>
        <v xml:space="preserve"> </v>
      </c>
      <c r="W14" s="9"/>
      <c r="X14" s="9"/>
    </row>
    <row r="15" spans="1:24" ht="15" customHeight="1" x14ac:dyDescent="0.2">
      <c r="A15" s="54">
        <v>9</v>
      </c>
      <c r="B15" s="49" t="s">
        <v>23</v>
      </c>
      <c r="C15" s="34">
        <v>2</v>
      </c>
      <c r="D15" s="35"/>
      <c r="E15" s="27">
        <f t="shared" si="4"/>
        <v>68</v>
      </c>
      <c r="F15" s="28" t="str">
        <f t="shared" si="4"/>
        <v xml:space="preserve"> </v>
      </c>
      <c r="G15" s="35">
        <v>2</v>
      </c>
      <c r="H15" s="35"/>
      <c r="I15" s="27">
        <f t="shared" si="5"/>
        <v>68</v>
      </c>
      <c r="J15" s="28" t="str">
        <f t="shared" si="5"/>
        <v xml:space="preserve"> </v>
      </c>
      <c r="K15" s="34"/>
      <c r="L15" s="35"/>
      <c r="M15" s="27" t="str">
        <f t="shared" si="6"/>
        <v xml:space="preserve"> </v>
      </c>
      <c r="N15" s="28" t="str">
        <f t="shared" si="6"/>
        <v xml:space="preserve"> </v>
      </c>
      <c r="O15" s="38"/>
      <c r="P15" s="35"/>
      <c r="Q15" s="27" t="str">
        <f t="shared" si="7"/>
        <v xml:space="preserve"> </v>
      </c>
      <c r="R15" s="28" t="str">
        <f t="shared" si="7"/>
        <v xml:space="preserve"> </v>
      </c>
      <c r="S15" s="64">
        <f t="shared" si="0"/>
        <v>4</v>
      </c>
      <c r="T15" s="27" t="str">
        <f t="shared" si="1"/>
        <v xml:space="preserve"> </v>
      </c>
      <c r="U15" s="27">
        <f t="shared" si="2"/>
        <v>136</v>
      </c>
      <c r="V15" s="28" t="str">
        <f t="shared" si="3"/>
        <v xml:space="preserve"> </v>
      </c>
      <c r="W15" s="9"/>
      <c r="X15" s="9"/>
    </row>
    <row r="16" spans="1:24" ht="15" customHeight="1" x14ac:dyDescent="0.2">
      <c r="A16" s="54">
        <v>10</v>
      </c>
      <c r="B16" s="49" t="s">
        <v>24</v>
      </c>
      <c r="C16" s="34">
        <v>2</v>
      </c>
      <c r="D16" s="35"/>
      <c r="E16" s="27">
        <f t="shared" si="4"/>
        <v>68</v>
      </c>
      <c r="F16" s="28" t="str">
        <f t="shared" si="4"/>
        <v xml:space="preserve"> </v>
      </c>
      <c r="G16" s="35">
        <v>2</v>
      </c>
      <c r="H16" s="35"/>
      <c r="I16" s="27">
        <f t="shared" si="5"/>
        <v>68</v>
      </c>
      <c r="J16" s="28" t="str">
        <f t="shared" si="5"/>
        <v xml:space="preserve"> </v>
      </c>
      <c r="K16" s="34"/>
      <c r="L16" s="35"/>
      <c r="M16" s="27" t="str">
        <f t="shared" si="6"/>
        <v xml:space="preserve"> </v>
      </c>
      <c r="N16" s="28" t="str">
        <f t="shared" si="6"/>
        <v xml:space="preserve"> </v>
      </c>
      <c r="O16" s="38"/>
      <c r="P16" s="35"/>
      <c r="Q16" s="27" t="str">
        <f t="shared" si="7"/>
        <v xml:space="preserve"> </v>
      </c>
      <c r="R16" s="28" t="str">
        <f t="shared" si="7"/>
        <v xml:space="preserve"> </v>
      </c>
      <c r="S16" s="64">
        <f t="shared" si="0"/>
        <v>4</v>
      </c>
      <c r="T16" s="27" t="str">
        <f t="shared" si="1"/>
        <v xml:space="preserve"> </v>
      </c>
      <c r="U16" s="27">
        <f t="shared" si="2"/>
        <v>136</v>
      </c>
      <c r="V16" s="28" t="str">
        <f t="shared" si="3"/>
        <v xml:space="preserve"> </v>
      </c>
      <c r="W16" s="9"/>
      <c r="X16" s="9"/>
    </row>
    <row r="17" spans="1:24" ht="15" customHeight="1" x14ac:dyDescent="0.2">
      <c r="A17" s="54">
        <v>11</v>
      </c>
      <c r="B17" s="49" t="s">
        <v>25</v>
      </c>
      <c r="C17" s="34"/>
      <c r="D17" s="35"/>
      <c r="E17" s="27" t="str">
        <f t="shared" ref="E17" si="8">IF(C17&gt;0,C17*34, " ")</f>
        <v xml:space="preserve"> </v>
      </c>
      <c r="F17" s="28" t="str">
        <f t="shared" ref="F17" si="9">IF(D17&gt;0,D17*34, " ")</f>
        <v xml:space="preserve"> </v>
      </c>
      <c r="G17" s="35"/>
      <c r="H17" s="35"/>
      <c r="I17" s="27" t="str">
        <f t="shared" ref="I17" si="10">IF(G17&gt;0,G17*34, " ")</f>
        <v xml:space="preserve"> </v>
      </c>
      <c r="J17" s="28" t="str">
        <f t="shared" ref="J17" si="11">IF(H17&gt;0,H17*34, " ")</f>
        <v xml:space="preserve"> </v>
      </c>
      <c r="K17" s="34"/>
      <c r="L17" s="35"/>
      <c r="M17" s="27" t="str">
        <f t="shared" ref="M17" si="12">IF(K17&gt;0,K17*34, " ")</f>
        <v xml:space="preserve"> </v>
      </c>
      <c r="N17" s="28" t="str">
        <f t="shared" ref="N17" si="13">IF(L17&gt;0,L17*34, " ")</f>
        <v xml:space="preserve"> </v>
      </c>
      <c r="O17" s="38">
        <v>2</v>
      </c>
      <c r="P17" s="35"/>
      <c r="Q17" s="27">
        <f t="shared" ref="Q17" si="14">IF(O17&gt;0,O17*32, " ")</f>
        <v>64</v>
      </c>
      <c r="R17" s="28" t="str">
        <f t="shared" ref="R17" si="15">IF(P17&gt;0,P17*32, " ")</f>
        <v xml:space="preserve"> </v>
      </c>
      <c r="S17" s="82">
        <f t="shared" ref="S17" si="16">IF(C17+G17+K17+O17&gt;0,C17+G17+K17+O17, " ")</f>
        <v>2</v>
      </c>
      <c r="T17" s="27" t="str">
        <f t="shared" ref="T17" si="17">IF(D17+H17+L17+P17&gt;0, D17+H17+L17+P17, " ")</f>
        <v xml:space="preserve"> </v>
      </c>
      <c r="U17" s="27">
        <f t="shared" ref="U17" si="18">IF(S17&lt;&gt;" ", (IF(E17&lt;&gt;" ", E17, 0)+IF(I17&lt;&gt;" ", I17, 0)+IF(M17&lt;&gt;" ", M17, 0)+IF(Q17&lt;&gt;" ", Q17, 0)), " ")</f>
        <v>64</v>
      </c>
      <c r="V17" s="28" t="str">
        <f t="shared" ref="V17" si="19">IF(T17&lt;&gt;" ", (IF(F17&lt;&gt;" ", F17, 0)+IF(J17&lt;&gt;" ", J17, 0)+IF(N17&lt;&gt;" ", N17, 0)+IF(R17&lt;&gt;" ", R17, 0)), " ")</f>
        <v xml:space="preserve"> </v>
      </c>
      <c r="W17" s="9"/>
      <c r="X17" s="9"/>
    </row>
    <row r="18" spans="1:24" ht="15" customHeight="1" x14ac:dyDescent="0.2">
      <c r="A18" s="54">
        <v>12</v>
      </c>
      <c r="B18" s="78" t="s">
        <v>92</v>
      </c>
      <c r="C18" s="34">
        <v>1</v>
      </c>
      <c r="D18" s="35"/>
      <c r="E18" s="27">
        <f t="shared" ref="E18:E19" si="20">IF(C18&gt;0,C18*34, " ")</f>
        <v>34</v>
      </c>
      <c r="F18" s="28"/>
      <c r="G18" s="35">
        <v>1</v>
      </c>
      <c r="H18" s="35"/>
      <c r="I18" s="27">
        <f t="shared" ref="I18:I19" si="21">IF(G18&gt;0,G18*34, " ")</f>
        <v>34</v>
      </c>
      <c r="J18" s="28"/>
      <c r="K18" s="34">
        <v>1</v>
      </c>
      <c r="L18" s="35"/>
      <c r="M18" s="27">
        <f t="shared" ref="M18:M20" si="22">IF(K18&gt;0,K18*34, " ")</f>
        <v>34</v>
      </c>
      <c r="N18" s="28"/>
      <c r="O18" s="38">
        <v>1</v>
      </c>
      <c r="P18" s="35"/>
      <c r="Q18" s="27">
        <f t="shared" ref="Q18:Q20" si="23">IF(O18&gt;0,O18*32, " ")</f>
        <v>32</v>
      </c>
      <c r="R18" s="28"/>
      <c r="S18" s="63">
        <f t="shared" ref="S18:S19" si="24">C18+G18+K18+O18</f>
        <v>4</v>
      </c>
      <c r="T18" s="29"/>
      <c r="U18" s="29">
        <f t="shared" ref="U18:U19" si="25">IF(S18&lt;&gt;" ", (IF(E18&lt;&gt;" ", E18, 0)+IF(I18&lt;&gt;" ", I18, 0)+IF(M18&lt;&gt;" ", M18, 0)+IF(Q18&lt;&gt;" ", Q18, 0)), " ")</f>
        <v>134</v>
      </c>
      <c r="V18" s="56"/>
      <c r="W18" s="9"/>
      <c r="X18" s="9"/>
    </row>
    <row r="19" spans="1:24" ht="15" customHeight="1" x14ac:dyDescent="0.2">
      <c r="A19" s="54">
        <v>13</v>
      </c>
      <c r="B19" s="33" t="s">
        <v>93</v>
      </c>
      <c r="C19" s="34">
        <v>1</v>
      </c>
      <c r="D19" s="35"/>
      <c r="E19" s="27">
        <f t="shared" si="20"/>
        <v>34</v>
      </c>
      <c r="F19" s="28"/>
      <c r="G19" s="35">
        <v>1</v>
      </c>
      <c r="H19" s="35"/>
      <c r="I19" s="27">
        <f t="shared" si="21"/>
        <v>34</v>
      </c>
      <c r="J19" s="28"/>
      <c r="K19" s="34"/>
      <c r="L19" s="35"/>
      <c r="M19" s="27" t="str">
        <f t="shared" si="22"/>
        <v xml:space="preserve"> </v>
      </c>
      <c r="N19" s="28"/>
      <c r="O19" s="38"/>
      <c r="P19" s="35"/>
      <c r="Q19" s="27" t="str">
        <f t="shared" si="23"/>
        <v xml:space="preserve"> </v>
      </c>
      <c r="R19" s="28"/>
      <c r="S19" s="64">
        <f t="shared" si="24"/>
        <v>2</v>
      </c>
      <c r="T19" s="76"/>
      <c r="U19" s="27">
        <f t="shared" si="25"/>
        <v>68</v>
      </c>
      <c r="V19" s="77"/>
      <c r="W19" s="9"/>
      <c r="X19" s="9"/>
    </row>
    <row r="20" spans="1:24" ht="15" customHeight="1" thickBot="1" x14ac:dyDescent="0.25">
      <c r="A20" s="54">
        <v>14</v>
      </c>
      <c r="B20" s="33" t="s">
        <v>94</v>
      </c>
      <c r="C20" s="34"/>
      <c r="D20" s="35"/>
      <c r="E20" s="27" t="str">
        <f>IF(C20&gt;0,C20*34, " ")</f>
        <v xml:space="preserve"> </v>
      </c>
      <c r="F20" s="28"/>
      <c r="G20" s="35"/>
      <c r="H20" s="35"/>
      <c r="I20" s="27"/>
      <c r="J20" s="28"/>
      <c r="K20" s="34">
        <v>1</v>
      </c>
      <c r="L20" s="35"/>
      <c r="M20" s="27">
        <f t="shared" si="22"/>
        <v>34</v>
      </c>
      <c r="N20" s="28"/>
      <c r="O20" s="38">
        <v>1</v>
      </c>
      <c r="P20" s="35"/>
      <c r="Q20" s="27">
        <f t="shared" si="23"/>
        <v>32</v>
      </c>
      <c r="R20" s="28"/>
      <c r="S20" s="65">
        <f>C20+G20+K20+O20</f>
        <v>2</v>
      </c>
      <c r="T20" s="62"/>
      <c r="U20" s="62">
        <f>IF(S20&lt;&gt;" ", (IF(E20&lt;&gt;" ", E20, 0)+IF(I20&lt;&gt;" ", I20, 0)+IF(M20&lt;&gt;" ", M20, 0)+IF(Q20&lt;&gt;" ", Q20, 0)), " ")</f>
        <v>66</v>
      </c>
      <c r="V20" s="66"/>
      <c r="W20" s="9"/>
      <c r="X20" s="9"/>
    </row>
    <row r="21" spans="1:24" ht="15" customHeight="1" thickBot="1" x14ac:dyDescent="0.25">
      <c r="A21" s="121" t="s">
        <v>16</v>
      </c>
      <c r="B21" s="122"/>
      <c r="C21" s="10" t="s">
        <v>9</v>
      </c>
      <c r="D21" s="11" t="s">
        <v>10</v>
      </c>
      <c r="E21" s="11" t="s">
        <v>9</v>
      </c>
      <c r="F21" s="12" t="s">
        <v>10</v>
      </c>
      <c r="G21" s="13" t="s">
        <v>9</v>
      </c>
      <c r="H21" s="11" t="s">
        <v>10</v>
      </c>
      <c r="I21" s="11" t="s">
        <v>9</v>
      </c>
      <c r="J21" s="14" t="s">
        <v>10</v>
      </c>
      <c r="K21" s="10" t="s">
        <v>9</v>
      </c>
      <c r="L21" s="11" t="s">
        <v>10</v>
      </c>
      <c r="M21" s="11" t="s">
        <v>9</v>
      </c>
      <c r="N21" s="12" t="s">
        <v>10</v>
      </c>
      <c r="O21" s="13" t="s">
        <v>9</v>
      </c>
      <c r="P21" s="11" t="s">
        <v>10</v>
      </c>
      <c r="Q21" s="11" t="s">
        <v>9</v>
      </c>
      <c r="R21" s="12" t="s">
        <v>10</v>
      </c>
      <c r="S21" s="10" t="s">
        <v>9</v>
      </c>
      <c r="T21" s="11" t="s">
        <v>10</v>
      </c>
      <c r="U21" s="11" t="s">
        <v>9</v>
      </c>
      <c r="V21" s="12" t="s">
        <v>10</v>
      </c>
      <c r="W21" s="9"/>
      <c r="X21" s="9"/>
    </row>
    <row r="22" spans="1:24" ht="15" customHeight="1" x14ac:dyDescent="0.2">
      <c r="A22" s="54">
        <v>1</v>
      </c>
      <c r="B22" s="49" t="s">
        <v>26</v>
      </c>
      <c r="C22" s="39">
        <v>2</v>
      </c>
      <c r="D22" s="40"/>
      <c r="E22" s="25">
        <f>IF(C22&gt;0,C22*34, " ")</f>
        <v>68</v>
      </c>
      <c r="F22" s="26" t="str">
        <f>IF(D22&gt;0,D22*34, " ")</f>
        <v xml:space="preserve"> </v>
      </c>
      <c r="G22" s="40"/>
      <c r="H22" s="40"/>
      <c r="I22" s="25" t="str">
        <f>IF(G22&gt;0,G22*34, " ")</f>
        <v xml:space="preserve"> </v>
      </c>
      <c r="J22" s="26" t="str">
        <f>IF(H22&gt;0,H22*34, " ")</f>
        <v xml:space="preserve"> </v>
      </c>
      <c r="K22" s="47"/>
      <c r="L22" s="48"/>
      <c r="M22" s="25" t="str">
        <f>IF(K22&gt;0,K22*34, " ")</f>
        <v xml:space="preserve"> </v>
      </c>
      <c r="N22" s="26" t="str">
        <f>IF(L22&gt;0,L22*34, " ")</f>
        <v xml:space="preserve"> </v>
      </c>
      <c r="O22" s="40"/>
      <c r="P22" s="40"/>
      <c r="Q22" s="25" t="str">
        <f>IF(O22&gt;0, O22*32, " ")</f>
        <v xml:space="preserve"> </v>
      </c>
      <c r="R22" s="26" t="str">
        <f>IF(P22&gt;0,P22*32, " ")</f>
        <v xml:space="preserve"> </v>
      </c>
      <c r="S22" s="63">
        <f>IF(C22+G22+K22+O22&gt;0,C22+G22+K22+O22, " ")</f>
        <v>2</v>
      </c>
      <c r="T22" s="29" t="str">
        <f>IF(D22+H22+L22+P22&gt;0, D22+H22+L22+P22, " ")</f>
        <v xml:space="preserve"> </v>
      </c>
      <c r="U22" s="29">
        <f>IF(S22&lt;&gt;" ", (IF(E22&lt;&gt;" ", E22, 0)+IF(I22&lt;&gt;" ", I22, 0)+IF(M22&lt;&gt;" ", M22, 0)+IF(Q22&lt;&gt;" ", Q22, 0)), " ")</f>
        <v>68</v>
      </c>
      <c r="V22" s="56" t="str">
        <f>IF(T22&lt;&gt;" ", (IF(F22&lt;&gt;" ", F22, 0)+IF(J22&lt;&gt;" ", J22, 0)+IF(N22&lt;&gt;" ", N22, 0)+IF(R22&lt;&gt;" ", R22, 0)), " ")</f>
        <v xml:space="preserve"> </v>
      </c>
      <c r="W22" s="9"/>
      <c r="X22" s="9"/>
    </row>
    <row r="23" spans="1:24" ht="15" customHeight="1" x14ac:dyDescent="0.2">
      <c r="A23" s="54">
        <v>2</v>
      </c>
      <c r="B23" s="49" t="s">
        <v>27</v>
      </c>
      <c r="C23" s="41">
        <v>2</v>
      </c>
      <c r="D23" s="42"/>
      <c r="E23" s="27">
        <f>IF(C23&gt;0,C23*34, " ")</f>
        <v>68</v>
      </c>
      <c r="F23" s="28" t="str">
        <f>IF(D23&gt;0,D23*34, " ")</f>
        <v xml:space="preserve"> </v>
      </c>
      <c r="G23" s="42"/>
      <c r="H23" s="42"/>
      <c r="I23" s="27" t="str">
        <f>IF(G23&gt;0,G23*34, " ")</f>
        <v xml:space="preserve"> </v>
      </c>
      <c r="J23" s="28" t="str">
        <f>IF(H23&gt;0,H23*34, " ")</f>
        <v xml:space="preserve"> </v>
      </c>
      <c r="K23" s="41"/>
      <c r="L23" s="42"/>
      <c r="M23" s="27" t="str">
        <f>IF(K23&gt;0,K23*34, " ")</f>
        <v xml:space="preserve"> </v>
      </c>
      <c r="N23" s="28" t="str">
        <f>IF(L23&gt;0,L23*34, " ")</f>
        <v xml:space="preserve"> </v>
      </c>
      <c r="O23" s="42"/>
      <c r="P23" s="42"/>
      <c r="Q23" s="27" t="str">
        <f>IF(O23&gt;0,O23*34, " ")</f>
        <v xml:space="preserve"> </v>
      </c>
      <c r="R23" s="28" t="str">
        <f>IF(P23&gt;0,P23*34, " ")</f>
        <v xml:space="preserve"> </v>
      </c>
      <c r="S23" s="64">
        <f t="shared" ref="S23:S41" si="26">IF(C23+G23+K23+O23&gt;0,C23+G23+K23+O23, " ")</f>
        <v>2</v>
      </c>
      <c r="T23" s="27" t="str">
        <f t="shared" ref="T23:T41" si="27">IF(D23+H23+L23+P23&gt;0, D23+H23+L23+P23, " ")</f>
        <v xml:space="preserve"> </v>
      </c>
      <c r="U23" s="27">
        <f t="shared" ref="U23:U41" si="28">IF(S23&lt;&gt;" ", (IF(E23&lt;&gt;" ", E23, 0)+IF(I23&lt;&gt;" ", I23, 0)+IF(M23&lt;&gt;" ", M23, 0)+IF(Q23&lt;&gt;" ", Q23, 0)), " ")</f>
        <v>68</v>
      </c>
      <c r="V23" s="28" t="str">
        <f t="shared" ref="V23:V41" si="29">IF(T23&lt;&gt;" ", (IF(F23&lt;&gt;" ", F23, 0)+IF(J23&lt;&gt;" ", J23, 0)+IF(N23&lt;&gt;" ", N23, 0)+IF(R23&lt;&gt;" ", R23, 0)), " ")</f>
        <v xml:space="preserve"> </v>
      </c>
      <c r="W23" s="9"/>
      <c r="X23" s="9"/>
    </row>
    <row r="24" spans="1:24" ht="15" customHeight="1" x14ac:dyDescent="0.2">
      <c r="A24" s="54">
        <v>3</v>
      </c>
      <c r="B24" s="49" t="s">
        <v>28</v>
      </c>
      <c r="C24" s="41">
        <v>2</v>
      </c>
      <c r="D24" s="42"/>
      <c r="E24" s="27">
        <f t="shared" ref="E24:F34" si="30">IF(C24&gt;0,C24*34, " ")</f>
        <v>68</v>
      </c>
      <c r="F24" s="28" t="str">
        <f t="shared" si="30"/>
        <v xml:space="preserve"> </v>
      </c>
      <c r="G24" s="42">
        <v>2</v>
      </c>
      <c r="H24" s="42"/>
      <c r="I24" s="27">
        <f t="shared" ref="I24:J34" si="31">IF(G24&gt;0,G24*34, " ")</f>
        <v>68</v>
      </c>
      <c r="J24" s="28" t="str">
        <f t="shared" si="31"/>
        <v xml:space="preserve"> </v>
      </c>
      <c r="K24" s="41"/>
      <c r="L24" s="42"/>
      <c r="M24" s="27" t="str">
        <f t="shared" ref="M24:N35" si="32">IF(K24&gt;0,K24*34, " ")</f>
        <v xml:space="preserve"> </v>
      </c>
      <c r="N24" s="28" t="str">
        <f t="shared" si="32"/>
        <v xml:space="preserve"> </v>
      </c>
      <c r="O24" s="42"/>
      <c r="P24" s="42"/>
      <c r="Q24" s="27" t="str">
        <f t="shared" ref="Q24:R34" si="33">IF(O24&gt;0,O24*32, " ")</f>
        <v xml:space="preserve"> </v>
      </c>
      <c r="R24" s="28" t="str">
        <f t="shared" si="33"/>
        <v xml:space="preserve"> </v>
      </c>
      <c r="S24" s="64">
        <f t="shared" si="26"/>
        <v>4</v>
      </c>
      <c r="T24" s="27" t="str">
        <f t="shared" si="27"/>
        <v xml:space="preserve"> </v>
      </c>
      <c r="U24" s="27">
        <f t="shared" si="28"/>
        <v>136</v>
      </c>
      <c r="V24" s="28" t="str">
        <f t="shared" si="29"/>
        <v xml:space="preserve"> </v>
      </c>
      <c r="W24" s="9"/>
      <c r="X24" s="9"/>
    </row>
    <row r="25" spans="1:24" ht="15" customHeight="1" x14ac:dyDescent="0.2">
      <c r="A25" s="54">
        <v>4</v>
      </c>
      <c r="B25" s="49" t="s">
        <v>74</v>
      </c>
      <c r="C25" s="41"/>
      <c r="D25" s="42"/>
      <c r="E25" s="27" t="str">
        <f t="shared" si="30"/>
        <v xml:space="preserve"> </v>
      </c>
      <c r="F25" s="28" t="str">
        <f t="shared" si="30"/>
        <v xml:space="preserve"> </v>
      </c>
      <c r="G25" s="42">
        <v>2</v>
      </c>
      <c r="H25" s="42"/>
      <c r="I25" s="27">
        <f t="shared" si="31"/>
        <v>68</v>
      </c>
      <c r="J25" s="28" t="str">
        <f t="shared" si="31"/>
        <v xml:space="preserve"> </v>
      </c>
      <c r="K25" s="41"/>
      <c r="L25" s="42"/>
      <c r="M25" s="27" t="str">
        <f t="shared" si="32"/>
        <v xml:space="preserve"> </v>
      </c>
      <c r="N25" s="28" t="str">
        <f t="shared" si="32"/>
        <v xml:space="preserve"> </v>
      </c>
      <c r="O25" s="42"/>
      <c r="P25" s="42"/>
      <c r="Q25" s="27" t="str">
        <f t="shared" si="33"/>
        <v xml:space="preserve"> </v>
      </c>
      <c r="R25" s="28" t="str">
        <f t="shared" si="33"/>
        <v xml:space="preserve"> </v>
      </c>
      <c r="S25" s="64">
        <f t="shared" si="26"/>
        <v>2</v>
      </c>
      <c r="T25" s="27" t="str">
        <f t="shared" si="27"/>
        <v xml:space="preserve"> </v>
      </c>
      <c r="U25" s="27">
        <f t="shared" si="28"/>
        <v>68</v>
      </c>
      <c r="V25" s="28" t="str">
        <f t="shared" si="29"/>
        <v xml:space="preserve"> </v>
      </c>
      <c r="W25" s="9"/>
      <c r="X25" s="9"/>
    </row>
    <row r="26" spans="1:24" ht="15" customHeight="1" x14ac:dyDescent="0.2">
      <c r="A26" s="54">
        <v>5</v>
      </c>
      <c r="B26" s="49" t="s">
        <v>29</v>
      </c>
      <c r="C26" s="41"/>
      <c r="D26" s="42"/>
      <c r="E26" s="27" t="str">
        <f t="shared" si="30"/>
        <v xml:space="preserve"> </v>
      </c>
      <c r="F26" s="28" t="str">
        <f t="shared" si="30"/>
        <v xml:space="preserve"> </v>
      </c>
      <c r="G26" s="42">
        <v>2</v>
      </c>
      <c r="H26" s="42"/>
      <c r="I26" s="27">
        <f t="shared" si="31"/>
        <v>68</v>
      </c>
      <c r="J26" s="28" t="str">
        <f t="shared" si="31"/>
        <v xml:space="preserve"> </v>
      </c>
      <c r="K26" s="41"/>
      <c r="L26" s="42"/>
      <c r="M26" s="27" t="str">
        <f t="shared" si="32"/>
        <v xml:space="preserve"> </v>
      </c>
      <c r="N26" s="28" t="str">
        <f t="shared" si="32"/>
        <v xml:space="preserve"> </v>
      </c>
      <c r="O26" s="42"/>
      <c r="P26" s="42"/>
      <c r="Q26" s="27" t="str">
        <f t="shared" si="33"/>
        <v xml:space="preserve"> </v>
      </c>
      <c r="R26" s="28" t="str">
        <f t="shared" si="33"/>
        <v xml:space="preserve"> </v>
      </c>
      <c r="S26" s="64">
        <f t="shared" si="26"/>
        <v>2</v>
      </c>
      <c r="T26" s="27" t="str">
        <f t="shared" si="27"/>
        <v xml:space="preserve"> </v>
      </c>
      <c r="U26" s="27">
        <f t="shared" si="28"/>
        <v>68</v>
      </c>
      <c r="V26" s="28" t="str">
        <f t="shared" si="29"/>
        <v xml:space="preserve"> </v>
      </c>
      <c r="W26" s="9"/>
      <c r="X26" s="9"/>
    </row>
    <row r="27" spans="1:24" ht="15" customHeight="1" x14ac:dyDescent="0.2">
      <c r="A27" s="54">
        <v>6</v>
      </c>
      <c r="B27" s="49" t="s">
        <v>30</v>
      </c>
      <c r="C27" s="41"/>
      <c r="D27" s="42"/>
      <c r="E27" s="27" t="str">
        <f t="shared" si="30"/>
        <v xml:space="preserve"> </v>
      </c>
      <c r="F27" s="28" t="str">
        <f t="shared" si="30"/>
        <v xml:space="preserve"> </v>
      </c>
      <c r="G27" s="42">
        <v>2</v>
      </c>
      <c r="H27" s="42"/>
      <c r="I27" s="27">
        <f t="shared" si="31"/>
        <v>68</v>
      </c>
      <c r="J27" s="28" t="str">
        <f t="shared" si="31"/>
        <v xml:space="preserve"> </v>
      </c>
      <c r="K27" s="41"/>
      <c r="L27" s="42"/>
      <c r="M27" s="27" t="str">
        <f t="shared" si="32"/>
        <v xml:space="preserve"> </v>
      </c>
      <c r="N27" s="28" t="str">
        <f t="shared" si="32"/>
        <v xml:space="preserve"> </v>
      </c>
      <c r="O27" s="42"/>
      <c r="P27" s="42"/>
      <c r="Q27" s="27" t="str">
        <f t="shared" si="33"/>
        <v xml:space="preserve"> </v>
      </c>
      <c r="R27" s="28" t="str">
        <f t="shared" si="33"/>
        <v xml:space="preserve"> </v>
      </c>
      <c r="S27" s="64">
        <f t="shared" si="26"/>
        <v>2</v>
      </c>
      <c r="T27" s="27" t="str">
        <f t="shared" si="27"/>
        <v xml:space="preserve"> </v>
      </c>
      <c r="U27" s="27">
        <f t="shared" si="28"/>
        <v>68</v>
      </c>
      <c r="V27" s="28" t="str">
        <f t="shared" si="29"/>
        <v xml:space="preserve"> </v>
      </c>
      <c r="W27" s="9"/>
      <c r="X27" s="9"/>
    </row>
    <row r="28" spans="1:24" ht="15" customHeight="1" x14ac:dyDescent="0.2">
      <c r="A28" s="54">
        <v>7</v>
      </c>
      <c r="B28" s="49" t="s">
        <v>31</v>
      </c>
      <c r="C28" s="41"/>
      <c r="D28" s="42"/>
      <c r="E28" s="27" t="str">
        <f t="shared" si="30"/>
        <v xml:space="preserve"> </v>
      </c>
      <c r="F28" s="28" t="str">
        <f t="shared" si="30"/>
        <v xml:space="preserve"> </v>
      </c>
      <c r="G28" s="42">
        <v>2</v>
      </c>
      <c r="H28" s="42"/>
      <c r="I28" s="27">
        <f t="shared" si="31"/>
        <v>68</v>
      </c>
      <c r="J28" s="28" t="str">
        <f t="shared" si="31"/>
        <v xml:space="preserve"> </v>
      </c>
      <c r="K28" s="41"/>
      <c r="L28" s="42"/>
      <c r="M28" s="27" t="str">
        <f t="shared" si="32"/>
        <v xml:space="preserve"> </v>
      </c>
      <c r="N28" s="28" t="str">
        <f t="shared" si="32"/>
        <v xml:space="preserve"> </v>
      </c>
      <c r="O28" s="42"/>
      <c r="P28" s="42"/>
      <c r="Q28" s="27" t="str">
        <f t="shared" si="33"/>
        <v xml:space="preserve"> </v>
      </c>
      <c r="R28" s="28" t="str">
        <f t="shared" si="33"/>
        <v xml:space="preserve"> </v>
      </c>
      <c r="S28" s="64">
        <f t="shared" si="26"/>
        <v>2</v>
      </c>
      <c r="T28" s="27" t="str">
        <f t="shared" si="27"/>
        <v xml:space="preserve"> </v>
      </c>
      <c r="U28" s="27">
        <f t="shared" si="28"/>
        <v>68</v>
      </c>
      <c r="V28" s="28" t="str">
        <f t="shared" si="29"/>
        <v xml:space="preserve"> </v>
      </c>
      <c r="W28" s="9"/>
      <c r="X28" s="9"/>
    </row>
    <row r="29" spans="1:24" ht="15" customHeight="1" x14ac:dyDescent="0.2">
      <c r="A29" s="54">
        <v>8</v>
      </c>
      <c r="B29" s="49" t="s">
        <v>32</v>
      </c>
      <c r="C29" s="41"/>
      <c r="D29" s="42"/>
      <c r="E29" s="27" t="str">
        <f t="shared" si="30"/>
        <v xml:space="preserve"> </v>
      </c>
      <c r="F29" s="28" t="str">
        <f t="shared" si="30"/>
        <v xml:space="preserve"> </v>
      </c>
      <c r="G29" s="42">
        <v>2</v>
      </c>
      <c r="H29" s="42"/>
      <c r="I29" s="27">
        <f t="shared" si="31"/>
        <v>68</v>
      </c>
      <c r="J29" s="28" t="str">
        <f t="shared" si="31"/>
        <v xml:space="preserve"> </v>
      </c>
      <c r="K29" s="41"/>
      <c r="L29" s="42"/>
      <c r="M29" s="27" t="str">
        <f t="shared" si="32"/>
        <v xml:space="preserve"> </v>
      </c>
      <c r="N29" s="28" t="str">
        <f t="shared" si="32"/>
        <v xml:space="preserve"> </v>
      </c>
      <c r="O29" s="42"/>
      <c r="P29" s="42"/>
      <c r="Q29" s="27" t="str">
        <f t="shared" si="33"/>
        <v xml:space="preserve"> </v>
      </c>
      <c r="R29" s="28" t="str">
        <f t="shared" si="33"/>
        <v xml:space="preserve"> </v>
      </c>
      <c r="S29" s="64">
        <f t="shared" si="26"/>
        <v>2</v>
      </c>
      <c r="T29" s="27" t="str">
        <f t="shared" si="27"/>
        <v xml:space="preserve"> </v>
      </c>
      <c r="U29" s="27">
        <f t="shared" si="28"/>
        <v>68</v>
      </c>
      <c r="V29" s="28" t="str">
        <f t="shared" si="29"/>
        <v xml:space="preserve"> </v>
      </c>
      <c r="W29" s="9"/>
      <c r="X29" s="9"/>
    </row>
    <row r="30" spans="1:24" ht="15" customHeight="1" x14ac:dyDescent="0.2">
      <c r="A30" s="54">
        <v>9</v>
      </c>
      <c r="B30" s="49" t="s">
        <v>35</v>
      </c>
      <c r="C30" s="41"/>
      <c r="D30" s="42"/>
      <c r="E30" s="27" t="str">
        <f t="shared" si="30"/>
        <v xml:space="preserve"> </v>
      </c>
      <c r="F30" s="28" t="str">
        <f t="shared" si="30"/>
        <v xml:space="preserve"> </v>
      </c>
      <c r="G30" s="42"/>
      <c r="H30" s="42"/>
      <c r="I30" s="27" t="str">
        <f t="shared" si="31"/>
        <v xml:space="preserve"> </v>
      </c>
      <c r="J30" s="28" t="str">
        <f t="shared" si="31"/>
        <v xml:space="preserve"> </v>
      </c>
      <c r="K30" s="41">
        <v>2</v>
      </c>
      <c r="L30" s="42"/>
      <c r="M30" s="27">
        <f t="shared" si="32"/>
        <v>68</v>
      </c>
      <c r="N30" s="28" t="str">
        <f t="shared" si="32"/>
        <v xml:space="preserve"> </v>
      </c>
      <c r="O30" s="42"/>
      <c r="P30" s="42"/>
      <c r="Q30" s="27" t="str">
        <f t="shared" si="33"/>
        <v xml:space="preserve"> </v>
      </c>
      <c r="R30" s="28" t="str">
        <f t="shared" si="33"/>
        <v xml:space="preserve"> </v>
      </c>
      <c r="S30" s="64">
        <f t="shared" si="26"/>
        <v>2</v>
      </c>
      <c r="T30" s="27" t="str">
        <f t="shared" si="27"/>
        <v xml:space="preserve"> </v>
      </c>
      <c r="U30" s="27">
        <f t="shared" si="28"/>
        <v>68</v>
      </c>
      <c r="V30" s="28"/>
      <c r="W30" s="9"/>
      <c r="X30" s="9"/>
    </row>
    <row r="31" spans="1:24" ht="15" customHeight="1" x14ac:dyDescent="0.2">
      <c r="A31" s="54">
        <v>10</v>
      </c>
      <c r="B31" s="49" t="s">
        <v>36</v>
      </c>
      <c r="C31" s="41"/>
      <c r="D31" s="42"/>
      <c r="E31" s="27" t="str">
        <f t="shared" si="30"/>
        <v xml:space="preserve"> </v>
      </c>
      <c r="F31" s="28" t="str">
        <f t="shared" si="30"/>
        <v xml:space="preserve"> </v>
      </c>
      <c r="G31" s="42">
        <v>2</v>
      </c>
      <c r="H31" s="42"/>
      <c r="I31" s="27">
        <f t="shared" si="31"/>
        <v>68</v>
      </c>
      <c r="J31" s="28" t="str">
        <f t="shared" si="31"/>
        <v xml:space="preserve"> </v>
      </c>
      <c r="K31" s="41"/>
      <c r="L31" s="42"/>
      <c r="M31" s="27" t="str">
        <f t="shared" si="32"/>
        <v xml:space="preserve"> </v>
      </c>
      <c r="N31" s="28" t="str">
        <f t="shared" si="32"/>
        <v xml:space="preserve"> </v>
      </c>
      <c r="O31" s="42"/>
      <c r="P31" s="42"/>
      <c r="Q31" s="27" t="str">
        <f t="shared" si="33"/>
        <v xml:space="preserve"> </v>
      </c>
      <c r="R31" s="28" t="str">
        <f t="shared" si="33"/>
        <v xml:space="preserve"> </v>
      </c>
      <c r="S31" s="64">
        <f t="shared" si="26"/>
        <v>2</v>
      </c>
      <c r="T31" s="27" t="str">
        <f t="shared" si="27"/>
        <v xml:space="preserve"> </v>
      </c>
      <c r="U31" s="27">
        <v>68</v>
      </c>
      <c r="V31" s="28" t="str">
        <f t="shared" si="29"/>
        <v xml:space="preserve"> </v>
      </c>
      <c r="W31" s="9"/>
      <c r="X31" s="9"/>
    </row>
    <row r="32" spans="1:24" ht="15" customHeight="1" x14ac:dyDescent="0.2">
      <c r="A32" s="54">
        <v>11</v>
      </c>
      <c r="B32" s="49" t="s">
        <v>37</v>
      </c>
      <c r="C32" s="41"/>
      <c r="D32" s="42"/>
      <c r="E32" s="27" t="str">
        <f t="shared" si="30"/>
        <v xml:space="preserve"> </v>
      </c>
      <c r="F32" s="28" t="str">
        <f t="shared" si="30"/>
        <v xml:space="preserve"> </v>
      </c>
      <c r="G32" s="42"/>
      <c r="H32" s="42"/>
      <c r="I32" s="27" t="str">
        <f t="shared" si="31"/>
        <v xml:space="preserve"> </v>
      </c>
      <c r="J32" s="28" t="str">
        <f t="shared" si="31"/>
        <v xml:space="preserve"> </v>
      </c>
      <c r="K32" s="41">
        <v>2</v>
      </c>
      <c r="L32" s="42"/>
      <c r="M32" s="27">
        <f t="shared" si="32"/>
        <v>68</v>
      </c>
      <c r="N32" s="28" t="str">
        <f t="shared" si="32"/>
        <v xml:space="preserve"> </v>
      </c>
      <c r="O32" s="42"/>
      <c r="P32" s="42"/>
      <c r="Q32" s="27" t="str">
        <f t="shared" si="33"/>
        <v xml:space="preserve"> </v>
      </c>
      <c r="R32" s="28" t="str">
        <f t="shared" si="33"/>
        <v xml:space="preserve"> </v>
      </c>
      <c r="S32" s="64">
        <f t="shared" si="26"/>
        <v>2</v>
      </c>
      <c r="T32" s="27" t="str">
        <f t="shared" si="27"/>
        <v xml:space="preserve"> </v>
      </c>
      <c r="U32" s="27">
        <f t="shared" si="28"/>
        <v>68</v>
      </c>
      <c r="V32" s="28" t="str">
        <f t="shared" si="29"/>
        <v xml:space="preserve"> </v>
      </c>
      <c r="W32" s="9"/>
      <c r="X32" s="9"/>
    </row>
    <row r="33" spans="1:24" ht="15" customHeight="1" x14ac:dyDescent="0.2">
      <c r="A33" s="54">
        <v>12</v>
      </c>
      <c r="B33" s="49" t="s">
        <v>109</v>
      </c>
      <c r="C33" s="41"/>
      <c r="D33" s="42"/>
      <c r="E33" s="27" t="str">
        <f t="shared" si="30"/>
        <v xml:space="preserve"> </v>
      </c>
      <c r="F33" s="28" t="str">
        <f t="shared" si="30"/>
        <v xml:space="preserve"> </v>
      </c>
      <c r="G33" s="42"/>
      <c r="H33" s="42"/>
      <c r="I33" s="27" t="str">
        <f t="shared" si="31"/>
        <v xml:space="preserve"> </v>
      </c>
      <c r="J33" s="28" t="str">
        <f t="shared" si="31"/>
        <v xml:space="preserve"> </v>
      </c>
      <c r="K33" s="41">
        <v>2</v>
      </c>
      <c r="L33" s="42"/>
      <c r="M33" s="27">
        <f t="shared" si="32"/>
        <v>68</v>
      </c>
      <c r="N33" s="28" t="str">
        <f t="shared" si="32"/>
        <v xml:space="preserve"> </v>
      </c>
      <c r="O33" s="42">
        <v>2</v>
      </c>
      <c r="P33" s="42"/>
      <c r="Q33" s="27">
        <f t="shared" si="33"/>
        <v>64</v>
      </c>
      <c r="R33" s="28" t="str">
        <f t="shared" si="33"/>
        <v xml:space="preserve"> </v>
      </c>
      <c r="S33" s="64">
        <f t="shared" si="26"/>
        <v>4</v>
      </c>
      <c r="T33" s="27" t="str">
        <f t="shared" si="27"/>
        <v xml:space="preserve"> </v>
      </c>
      <c r="U33" s="27">
        <f t="shared" si="28"/>
        <v>132</v>
      </c>
      <c r="V33" s="28"/>
      <c r="W33" s="9"/>
      <c r="X33" s="9"/>
    </row>
    <row r="34" spans="1:24" ht="15" customHeight="1" x14ac:dyDescent="0.2">
      <c r="A34" s="54">
        <v>13</v>
      </c>
      <c r="B34" s="49" t="s">
        <v>107</v>
      </c>
      <c r="C34" s="41"/>
      <c r="D34" s="42"/>
      <c r="E34" s="27" t="str">
        <f t="shared" si="30"/>
        <v xml:space="preserve"> </v>
      </c>
      <c r="F34" s="28" t="str">
        <f t="shared" si="30"/>
        <v xml:space="preserve"> </v>
      </c>
      <c r="G34" s="45"/>
      <c r="H34" s="42"/>
      <c r="I34" s="27" t="str">
        <f t="shared" si="31"/>
        <v xml:space="preserve"> </v>
      </c>
      <c r="J34" s="28" t="str">
        <f t="shared" si="31"/>
        <v xml:space="preserve"> </v>
      </c>
      <c r="K34" s="41">
        <v>3</v>
      </c>
      <c r="L34" s="42"/>
      <c r="M34" s="27">
        <f t="shared" si="32"/>
        <v>102</v>
      </c>
      <c r="N34" s="28" t="str">
        <f t="shared" si="32"/>
        <v xml:space="preserve"> </v>
      </c>
      <c r="O34" s="45"/>
      <c r="P34" s="42"/>
      <c r="Q34" s="27" t="str">
        <f t="shared" si="33"/>
        <v xml:space="preserve"> </v>
      </c>
      <c r="R34" s="28" t="str">
        <f t="shared" si="33"/>
        <v xml:space="preserve"> </v>
      </c>
      <c r="S34" s="64">
        <f t="shared" si="26"/>
        <v>3</v>
      </c>
      <c r="T34" s="27" t="str">
        <f t="shared" si="27"/>
        <v xml:space="preserve"> </v>
      </c>
      <c r="U34" s="27">
        <f t="shared" si="28"/>
        <v>102</v>
      </c>
      <c r="V34" s="28"/>
      <c r="W34" s="9"/>
      <c r="X34" s="9"/>
    </row>
    <row r="35" spans="1:24" ht="15" customHeight="1" x14ac:dyDescent="0.2">
      <c r="A35" s="54">
        <v>14</v>
      </c>
      <c r="B35" s="49" t="s">
        <v>83</v>
      </c>
      <c r="C35" s="43"/>
      <c r="D35" s="44"/>
      <c r="E35" s="27"/>
      <c r="F35" s="28"/>
      <c r="G35" s="46"/>
      <c r="H35" s="44"/>
      <c r="I35" s="27"/>
      <c r="J35" s="28"/>
      <c r="K35" s="43">
        <v>2</v>
      </c>
      <c r="L35" s="44"/>
      <c r="M35" s="27">
        <f t="shared" si="32"/>
        <v>68</v>
      </c>
      <c r="N35" s="28" t="str">
        <f t="shared" si="32"/>
        <v xml:space="preserve"> </v>
      </c>
      <c r="O35" s="46">
        <v>2</v>
      </c>
      <c r="P35" s="44"/>
      <c r="Q35" s="27">
        <f t="shared" ref="Q35:R41" si="34">IF(O35&gt;0,O35*32, " ")</f>
        <v>64</v>
      </c>
      <c r="R35" s="28" t="str">
        <f t="shared" si="34"/>
        <v xml:space="preserve"> </v>
      </c>
      <c r="S35" s="64">
        <f t="shared" si="26"/>
        <v>4</v>
      </c>
      <c r="T35" s="27" t="str">
        <f t="shared" si="27"/>
        <v xml:space="preserve"> </v>
      </c>
      <c r="U35" s="27">
        <f t="shared" si="28"/>
        <v>132</v>
      </c>
      <c r="V35" s="28" t="str">
        <f t="shared" si="29"/>
        <v xml:space="preserve"> </v>
      </c>
      <c r="W35" s="9"/>
      <c r="X35" s="9"/>
    </row>
    <row r="36" spans="1:24" ht="15" customHeight="1" x14ac:dyDescent="0.2">
      <c r="A36" s="54">
        <v>15</v>
      </c>
      <c r="B36" s="49" t="s">
        <v>33</v>
      </c>
      <c r="C36" s="41"/>
      <c r="D36" s="42"/>
      <c r="E36" s="27" t="str">
        <f>IF(C36&gt;0,C36*34, " ")</f>
        <v xml:space="preserve"> </v>
      </c>
      <c r="F36" s="28" t="str">
        <f>IF(D36&gt;0,D36*34, " ")</f>
        <v xml:space="preserve"> </v>
      </c>
      <c r="G36" s="42"/>
      <c r="H36" s="42"/>
      <c r="I36" s="27" t="str">
        <f>IF(G36&gt;0,G36*34, " ")</f>
        <v xml:space="preserve"> </v>
      </c>
      <c r="J36" s="28" t="str">
        <f>IF(H36&gt;0,H36*34, " ")</f>
        <v xml:space="preserve"> </v>
      </c>
      <c r="K36" s="41"/>
      <c r="L36" s="42"/>
      <c r="M36" s="27" t="str">
        <f>IF(K36&gt;0,K36*34, " ")</f>
        <v xml:space="preserve"> </v>
      </c>
      <c r="N36" s="28" t="str">
        <f>IF(L36&gt;0,L36*34, " ")</f>
        <v xml:space="preserve"> </v>
      </c>
      <c r="O36" s="42">
        <v>2</v>
      </c>
      <c r="P36" s="42"/>
      <c r="Q36" s="27">
        <f t="shared" si="34"/>
        <v>64</v>
      </c>
      <c r="R36" s="28" t="str">
        <f t="shared" si="34"/>
        <v xml:space="preserve"> </v>
      </c>
      <c r="S36" s="64">
        <f t="shared" si="26"/>
        <v>2</v>
      </c>
      <c r="T36" s="27" t="str">
        <f t="shared" si="27"/>
        <v xml:space="preserve"> </v>
      </c>
      <c r="U36" s="27">
        <f t="shared" si="28"/>
        <v>64</v>
      </c>
      <c r="V36" s="28" t="str">
        <f t="shared" si="29"/>
        <v xml:space="preserve"> </v>
      </c>
      <c r="W36" s="9"/>
      <c r="X36" s="9"/>
    </row>
    <row r="37" spans="1:24" ht="15" customHeight="1" x14ac:dyDescent="0.2">
      <c r="A37" s="54">
        <v>16</v>
      </c>
      <c r="B37" s="49" t="s">
        <v>34</v>
      </c>
      <c r="C37" s="41"/>
      <c r="D37" s="42"/>
      <c r="E37" s="27" t="str">
        <f>IF(C37&gt;0,C37*34, " ")</f>
        <v xml:space="preserve"> </v>
      </c>
      <c r="F37" s="28" t="str">
        <f>IF(D37&gt;0,D37*34, " ")</f>
        <v xml:space="preserve"> </v>
      </c>
      <c r="G37" s="42"/>
      <c r="H37" s="42"/>
      <c r="I37" s="27" t="str">
        <f>IF(G37&gt;0,G37*34, " ")</f>
        <v xml:space="preserve"> </v>
      </c>
      <c r="J37" s="28" t="str">
        <f>IF(H37&gt;0,H37*34, " ")</f>
        <v xml:space="preserve"> </v>
      </c>
      <c r="K37" s="41"/>
      <c r="L37" s="42"/>
      <c r="M37" s="27" t="str">
        <f>IF(K37&gt;0,K37*34, " ")</f>
        <v xml:space="preserve"> </v>
      </c>
      <c r="N37" s="28" t="str">
        <f>IF(L37&gt;0,L37*34, " ")</f>
        <v xml:space="preserve"> </v>
      </c>
      <c r="O37" s="42">
        <v>2</v>
      </c>
      <c r="P37" s="42"/>
      <c r="Q37" s="27">
        <f t="shared" si="34"/>
        <v>64</v>
      </c>
      <c r="R37" s="28" t="str">
        <f t="shared" si="34"/>
        <v xml:space="preserve"> </v>
      </c>
      <c r="S37" s="64">
        <f t="shared" si="26"/>
        <v>2</v>
      </c>
      <c r="T37" s="27" t="str">
        <f t="shared" si="27"/>
        <v xml:space="preserve"> </v>
      </c>
      <c r="U37" s="27">
        <f t="shared" si="28"/>
        <v>64</v>
      </c>
      <c r="V37" s="28" t="str">
        <f t="shared" si="29"/>
        <v xml:space="preserve"> </v>
      </c>
      <c r="W37" s="9"/>
      <c r="X37" s="9"/>
    </row>
    <row r="38" spans="1:24" ht="15" customHeight="1" x14ac:dyDescent="0.2">
      <c r="A38" s="54">
        <v>17</v>
      </c>
      <c r="B38" s="49" t="s">
        <v>112</v>
      </c>
      <c r="C38" s="43"/>
      <c r="D38" s="44"/>
      <c r="E38" s="27"/>
      <c r="F38" s="28"/>
      <c r="G38" s="46"/>
      <c r="H38" s="44"/>
      <c r="I38" s="27"/>
      <c r="J38" s="28"/>
      <c r="K38" s="43"/>
      <c r="L38" s="44"/>
      <c r="M38" s="27"/>
      <c r="N38" s="28"/>
      <c r="O38" s="46">
        <v>2</v>
      </c>
      <c r="P38" s="42"/>
      <c r="Q38" s="27">
        <f t="shared" si="34"/>
        <v>64</v>
      </c>
      <c r="R38" s="28" t="str">
        <f t="shared" si="34"/>
        <v xml:space="preserve"> </v>
      </c>
      <c r="S38" s="64">
        <f t="shared" si="26"/>
        <v>2</v>
      </c>
      <c r="T38" s="27" t="str">
        <f t="shared" si="27"/>
        <v xml:space="preserve"> </v>
      </c>
      <c r="U38" s="27">
        <f t="shared" si="28"/>
        <v>64</v>
      </c>
      <c r="V38" s="28" t="str">
        <f t="shared" si="29"/>
        <v xml:space="preserve"> </v>
      </c>
      <c r="W38" s="9"/>
      <c r="X38" s="9"/>
    </row>
    <row r="39" spans="1:24" ht="15" customHeight="1" x14ac:dyDescent="0.2">
      <c r="A39" s="54">
        <v>18</v>
      </c>
      <c r="B39" s="33" t="s">
        <v>130</v>
      </c>
      <c r="C39" s="43"/>
      <c r="D39" s="44"/>
      <c r="E39" s="27"/>
      <c r="F39" s="28"/>
      <c r="G39" s="46"/>
      <c r="H39" s="44"/>
      <c r="I39" s="27"/>
      <c r="J39" s="28"/>
      <c r="K39" s="43">
        <v>2</v>
      </c>
      <c r="L39" s="44"/>
      <c r="M39" s="27">
        <v>68</v>
      </c>
      <c r="N39" s="28"/>
      <c r="O39" s="46"/>
      <c r="P39" s="42"/>
      <c r="Q39" s="27"/>
      <c r="R39" s="28"/>
      <c r="S39" s="64">
        <v>2</v>
      </c>
      <c r="T39" s="27">
        <v>68</v>
      </c>
      <c r="U39" s="27"/>
      <c r="V39" s="28"/>
      <c r="W39" s="9"/>
      <c r="X39" s="9"/>
    </row>
    <row r="40" spans="1:24" ht="15" customHeight="1" x14ac:dyDescent="0.2">
      <c r="A40" s="54">
        <v>19</v>
      </c>
      <c r="B40" s="33" t="s">
        <v>114</v>
      </c>
      <c r="C40" s="43"/>
      <c r="D40" s="44">
        <v>3</v>
      </c>
      <c r="E40" s="27"/>
      <c r="F40" s="28">
        <v>102</v>
      </c>
      <c r="G40" s="46"/>
      <c r="H40" s="44">
        <v>3</v>
      </c>
      <c r="I40" s="27"/>
      <c r="J40" s="28">
        <v>102</v>
      </c>
      <c r="K40" s="43"/>
      <c r="L40" s="44">
        <v>9</v>
      </c>
      <c r="M40" s="27"/>
      <c r="N40" s="28">
        <v>306</v>
      </c>
      <c r="O40" s="46"/>
      <c r="P40" s="42">
        <v>10</v>
      </c>
      <c r="Q40" s="27"/>
      <c r="R40" s="28">
        <v>320</v>
      </c>
      <c r="S40" s="64"/>
      <c r="T40" s="27">
        <v>25</v>
      </c>
      <c r="U40" s="27"/>
      <c r="V40" s="28">
        <v>830</v>
      </c>
      <c r="W40" s="9"/>
      <c r="X40" s="9"/>
    </row>
    <row r="41" spans="1:24" ht="15" customHeight="1" x14ac:dyDescent="0.2">
      <c r="A41" s="54">
        <v>20</v>
      </c>
      <c r="B41" s="49" t="s">
        <v>76</v>
      </c>
      <c r="C41" s="43"/>
      <c r="D41" s="44"/>
      <c r="E41" s="27"/>
      <c r="F41" s="28"/>
      <c r="G41" s="46"/>
      <c r="H41" s="44"/>
      <c r="I41" s="27"/>
      <c r="J41" s="28"/>
      <c r="K41" s="43"/>
      <c r="L41" s="44"/>
      <c r="M41" s="27"/>
      <c r="N41" s="28"/>
      <c r="O41" s="46">
        <v>2</v>
      </c>
      <c r="P41" s="42"/>
      <c r="Q41" s="27">
        <f t="shared" si="34"/>
        <v>64</v>
      </c>
      <c r="R41" s="28" t="str">
        <f t="shared" si="34"/>
        <v xml:space="preserve"> </v>
      </c>
      <c r="S41" s="64">
        <f t="shared" si="26"/>
        <v>2</v>
      </c>
      <c r="T41" s="27" t="str">
        <f t="shared" si="27"/>
        <v xml:space="preserve"> </v>
      </c>
      <c r="U41" s="27">
        <f t="shared" si="28"/>
        <v>64</v>
      </c>
      <c r="V41" s="28" t="str">
        <f t="shared" si="29"/>
        <v xml:space="preserve"> </v>
      </c>
      <c r="W41" s="9"/>
      <c r="X41" s="9"/>
    </row>
    <row r="42" spans="1:24" ht="15" customHeight="1" x14ac:dyDescent="0.2">
      <c r="A42" s="55" t="s">
        <v>84</v>
      </c>
      <c r="B42" s="33" t="s">
        <v>81</v>
      </c>
      <c r="C42" s="43"/>
      <c r="D42" s="44"/>
      <c r="E42" s="27"/>
      <c r="F42" s="28"/>
      <c r="G42" s="46"/>
      <c r="H42" s="44"/>
      <c r="I42" s="27"/>
      <c r="J42" s="28"/>
      <c r="K42" s="43"/>
      <c r="L42" s="44"/>
      <c r="M42" s="27"/>
      <c r="N42" s="28"/>
      <c r="O42" s="46"/>
      <c r="P42" s="44"/>
      <c r="Q42" s="27"/>
      <c r="R42" s="28"/>
      <c r="S42" s="64"/>
      <c r="T42" s="27"/>
      <c r="U42" s="27"/>
      <c r="V42" s="28"/>
      <c r="W42" s="9"/>
      <c r="X42" s="9"/>
    </row>
    <row r="43" spans="1:24" ht="15" customHeight="1" thickBot="1" x14ac:dyDescent="0.25">
      <c r="A43" s="55"/>
      <c r="B43" s="33" t="s">
        <v>105</v>
      </c>
      <c r="C43" s="41"/>
      <c r="D43" s="42"/>
      <c r="E43" s="27"/>
      <c r="F43" s="28"/>
      <c r="G43" s="45"/>
      <c r="H43" s="42"/>
      <c r="I43" s="27"/>
      <c r="J43" s="28"/>
      <c r="K43" s="41"/>
      <c r="L43" s="42"/>
      <c r="M43" s="27"/>
      <c r="N43" s="28"/>
      <c r="O43" s="45"/>
      <c r="P43" s="42"/>
      <c r="Q43" s="27"/>
      <c r="R43" s="66"/>
      <c r="S43" s="67"/>
      <c r="T43" s="62"/>
      <c r="U43" s="62"/>
      <c r="V43" s="66"/>
      <c r="W43" s="9"/>
      <c r="X43" s="9"/>
    </row>
    <row r="44" spans="1:24" ht="18.75" customHeight="1" thickBot="1" x14ac:dyDescent="0.25">
      <c r="A44" s="123" t="s">
        <v>17</v>
      </c>
      <c r="B44" s="124"/>
      <c r="C44" s="74">
        <f t="shared" ref="C44:O44" si="35">SUM(C7:C19)</f>
        <v>19</v>
      </c>
      <c r="D44" s="80">
        <f t="shared" si="35"/>
        <v>2</v>
      </c>
      <c r="E44" s="80">
        <f t="shared" si="35"/>
        <v>646</v>
      </c>
      <c r="F44" s="89">
        <f t="shared" si="35"/>
        <v>68</v>
      </c>
      <c r="G44" s="74">
        <f t="shared" si="35"/>
        <v>15</v>
      </c>
      <c r="H44" s="80">
        <f t="shared" si="35"/>
        <v>0</v>
      </c>
      <c r="I44" s="80">
        <f t="shared" si="35"/>
        <v>510</v>
      </c>
      <c r="J44" s="89">
        <f t="shared" si="35"/>
        <v>0</v>
      </c>
      <c r="K44" s="74">
        <f t="shared" si="35"/>
        <v>10</v>
      </c>
      <c r="L44" s="80">
        <f t="shared" si="35"/>
        <v>0</v>
      </c>
      <c r="M44" s="80">
        <f t="shared" si="35"/>
        <v>340</v>
      </c>
      <c r="N44" s="89">
        <f t="shared" si="35"/>
        <v>0</v>
      </c>
      <c r="O44" s="74">
        <f t="shared" si="35"/>
        <v>10</v>
      </c>
      <c r="P44" s="15">
        <f>SUM(P7:P20)</f>
        <v>0</v>
      </c>
      <c r="Q44" s="80">
        <f t="shared" ref="Q44:V44" si="36">SUM(Q7:Q19)</f>
        <v>320</v>
      </c>
      <c r="R44" s="89">
        <f t="shared" si="36"/>
        <v>0</v>
      </c>
      <c r="S44" s="75">
        <f t="shared" si="36"/>
        <v>54</v>
      </c>
      <c r="T44" s="81">
        <f t="shared" si="36"/>
        <v>2</v>
      </c>
      <c r="U44" s="81">
        <f t="shared" si="36"/>
        <v>1816</v>
      </c>
      <c r="V44" s="92">
        <f t="shared" si="36"/>
        <v>68</v>
      </c>
      <c r="W44" s="9"/>
      <c r="X44" s="9"/>
    </row>
    <row r="45" spans="1:24" ht="15" customHeight="1" thickBot="1" x14ac:dyDescent="0.25">
      <c r="A45" s="125" t="s">
        <v>18</v>
      </c>
      <c r="B45" s="126"/>
      <c r="C45" s="16">
        <f t="shared" ref="C45:V45" si="37">SUM(C22:C41)</f>
        <v>6</v>
      </c>
      <c r="D45" s="17">
        <f t="shared" si="37"/>
        <v>3</v>
      </c>
      <c r="E45" s="90">
        <f t="shared" si="37"/>
        <v>204</v>
      </c>
      <c r="F45" s="91">
        <f t="shared" si="37"/>
        <v>102</v>
      </c>
      <c r="G45" s="16">
        <f t="shared" si="37"/>
        <v>14</v>
      </c>
      <c r="H45" s="17">
        <f t="shared" si="37"/>
        <v>3</v>
      </c>
      <c r="I45" s="90">
        <f t="shared" si="37"/>
        <v>476</v>
      </c>
      <c r="J45" s="91">
        <f t="shared" si="37"/>
        <v>102</v>
      </c>
      <c r="K45" s="16">
        <f t="shared" si="37"/>
        <v>13</v>
      </c>
      <c r="L45" s="17">
        <f t="shared" si="37"/>
        <v>9</v>
      </c>
      <c r="M45" s="90">
        <f t="shared" si="37"/>
        <v>442</v>
      </c>
      <c r="N45" s="91">
        <f t="shared" si="37"/>
        <v>306</v>
      </c>
      <c r="O45" s="16">
        <f t="shared" si="37"/>
        <v>12</v>
      </c>
      <c r="P45" s="17">
        <f t="shared" si="37"/>
        <v>10</v>
      </c>
      <c r="Q45" s="90">
        <f t="shared" si="37"/>
        <v>384</v>
      </c>
      <c r="R45" s="91">
        <f t="shared" si="37"/>
        <v>320</v>
      </c>
      <c r="S45" s="93">
        <f t="shared" si="37"/>
        <v>45</v>
      </c>
      <c r="T45" s="90">
        <f t="shared" si="37"/>
        <v>93</v>
      </c>
      <c r="U45" s="90">
        <f t="shared" si="37"/>
        <v>1438</v>
      </c>
      <c r="V45" s="91">
        <f t="shared" si="37"/>
        <v>830</v>
      </c>
      <c r="W45" s="18"/>
      <c r="X45" s="18"/>
    </row>
    <row r="46" spans="1:24" ht="15" customHeight="1" thickTop="1" thickBot="1" x14ac:dyDescent="0.25">
      <c r="A46" s="115" t="s">
        <v>19</v>
      </c>
      <c r="B46" s="116"/>
      <c r="C46" s="95">
        <f>C44+C45</f>
        <v>25</v>
      </c>
      <c r="D46" s="96">
        <f t="shared" ref="D46:V46" si="38">D44+D45</f>
        <v>5</v>
      </c>
      <c r="E46" s="96">
        <f t="shared" si="38"/>
        <v>850</v>
      </c>
      <c r="F46" s="21">
        <f t="shared" si="38"/>
        <v>170</v>
      </c>
      <c r="G46" s="95">
        <f t="shared" si="38"/>
        <v>29</v>
      </c>
      <c r="H46" s="96">
        <f t="shared" si="38"/>
        <v>3</v>
      </c>
      <c r="I46" s="96">
        <f t="shared" si="38"/>
        <v>986</v>
      </c>
      <c r="J46" s="21">
        <f t="shared" si="38"/>
        <v>102</v>
      </c>
      <c r="K46" s="95">
        <f t="shared" si="38"/>
        <v>23</v>
      </c>
      <c r="L46" s="96">
        <f t="shared" si="38"/>
        <v>9</v>
      </c>
      <c r="M46" s="96">
        <f t="shared" si="38"/>
        <v>782</v>
      </c>
      <c r="N46" s="21">
        <f t="shared" si="38"/>
        <v>306</v>
      </c>
      <c r="O46" s="95">
        <f t="shared" si="38"/>
        <v>22</v>
      </c>
      <c r="P46" s="96">
        <f t="shared" si="38"/>
        <v>10</v>
      </c>
      <c r="Q46" s="96">
        <f t="shared" si="38"/>
        <v>704</v>
      </c>
      <c r="R46" s="21">
        <f t="shared" si="38"/>
        <v>320</v>
      </c>
      <c r="S46" s="95">
        <f t="shared" si="38"/>
        <v>99</v>
      </c>
      <c r="T46" s="96">
        <f t="shared" si="38"/>
        <v>95</v>
      </c>
      <c r="U46" s="96">
        <f t="shared" si="38"/>
        <v>3254</v>
      </c>
      <c r="V46" s="21">
        <f t="shared" si="38"/>
        <v>898</v>
      </c>
      <c r="W46" s="22"/>
      <c r="X46" s="22"/>
    </row>
    <row r="47" spans="1:24" ht="15" customHeight="1" thickTop="1" thickBot="1" x14ac:dyDescent="0.25">
      <c r="A47" s="117"/>
      <c r="B47" s="118"/>
      <c r="C47" s="111">
        <f>C46+D46</f>
        <v>30</v>
      </c>
      <c r="D47" s="112"/>
      <c r="E47" s="113">
        <f>E46+F46</f>
        <v>1020</v>
      </c>
      <c r="F47" s="114"/>
      <c r="G47" s="111">
        <f>G46+H46</f>
        <v>32</v>
      </c>
      <c r="H47" s="112"/>
      <c r="I47" s="113">
        <f>I46+J46</f>
        <v>1088</v>
      </c>
      <c r="J47" s="114"/>
      <c r="K47" s="111">
        <f>K46+L46</f>
        <v>32</v>
      </c>
      <c r="L47" s="112"/>
      <c r="M47" s="113">
        <f>M46+N46</f>
        <v>1088</v>
      </c>
      <c r="N47" s="114"/>
      <c r="O47" s="111">
        <f>O46+P46</f>
        <v>32</v>
      </c>
      <c r="P47" s="112"/>
      <c r="Q47" s="113">
        <f>Q46+R46</f>
        <v>1024</v>
      </c>
      <c r="R47" s="114"/>
      <c r="S47" s="111">
        <f>S46+T46</f>
        <v>194</v>
      </c>
      <c r="T47" s="112"/>
      <c r="U47" s="113">
        <f>U46+V46</f>
        <v>4152</v>
      </c>
      <c r="V47" s="114"/>
      <c r="W47" s="22"/>
      <c r="X47" s="22"/>
    </row>
    <row r="48" spans="1:24" ht="15" customHeight="1" thickTop="1" x14ac:dyDescent="0.2">
      <c r="A48" s="101"/>
      <c r="B48" s="101"/>
      <c r="C48" s="22"/>
      <c r="D48" s="101"/>
      <c r="E48" s="22"/>
      <c r="F48" s="101"/>
      <c r="G48" s="22"/>
      <c r="H48" s="101"/>
      <c r="I48" s="22"/>
      <c r="J48" s="101"/>
      <c r="K48" s="22"/>
      <c r="L48" s="101"/>
      <c r="M48" s="22"/>
      <c r="N48" s="101"/>
      <c r="O48" s="22"/>
      <c r="P48" s="101"/>
      <c r="Q48" s="22"/>
      <c r="R48" s="101"/>
      <c r="S48" s="22"/>
      <c r="T48" s="101"/>
      <c r="U48" s="22"/>
      <c r="V48" s="101"/>
      <c r="W48" s="22"/>
      <c r="X48" s="22"/>
    </row>
    <row r="49" spans="1:24" ht="15" customHeight="1" x14ac:dyDescent="0.2">
      <c r="A49" s="101"/>
      <c r="B49" s="120" t="s">
        <v>118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22"/>
      <c r="X49" s="22"/>
    </row>
    <row r="50" spans="1:24" ht="14.25" customHeight="1" x14ac:dyDescent="0.2">
      <c r="A50" s="23"/>
      <c r="B50" s="1" t="s">
        <v>119</v>
      </c>
      <c r="T50" s="1"/>
      <c r="V50" s="1"/>
      <c r="W50" s="9"/>
      <c r="X50" s="9"/>
    </row>
    <row r="51" spans="1:24" ht="29.85" customHeight="1" x14ac:dyDescent="0.2">
      <c r="B51" s="120" t="s">
        <v>95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  <row r="52" spans="1:24" ht="15" customHeight="1" x14ac:dyDescent="0.2">
      <c r="B52" s="50" t="s">
        <v>77</v>
      </c>
    </row>
    <row r="53" spans="1:24" ht="15" customHeight="1" x14ac:dyDescent="0.2">
      <c r="B53" s="50" t="s">
        <v>78</v>
      </c>
    </row>
    <row r="54" spans="1:24" ht="15" customHeight="1" x14ac:dyDescent="0.2">
      <c r="B54" s="51" t="s">
        <v>106</v>
      </c>
    </row>
    <row r="55" spans="1:24" ht="10.5" customHeight="1" x14ac:dyDescent="0.2"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</row>
    <row r="56" spans="1:24" ht="15" customHeight="1" x14ac:dyDescent="0.2"/>
    <row r="57" spans="1:24" ht="15" customHeight="1" x14ac:dyDescent="0.2"/>
    <row r="58" spans="1:24" ht="15" customHeight="1" x14ac:dyDescent="0.2"/>
  </sheetData>
  <mergeCells count="36">
    <mergeCell ref="M47:N47"/>
    <mergeCell ref="M5:N5"/>
    <mergeCell ref="O5:P5"/>
    <mergeCell ref="B51:V51"/>
    <mergeCell ref="Q5:R5"/>
    <mergeCell ref="S5:T5"/>
    <mergeCell ref="U5:V5"/>
    <mergeCell ref="A6:B6"/>
    <mergeCell ref="A44:B44"/>
    <mergeCell ref="A45:B45"/>
    <mergeCell ref="A46:B47"/>
    <mergeCell ref="C47:D47"/>
    <mergeCell ref="A21:B21"/>
    <mergeCell ref="E47:F47"/>
    <mergeCell ref="G47:H47"/>
    <mergeCell ref="A1:G1"/>
    <mergeCell ref="A2:G2"/>
    <mergeCell ref="A4:B5"/>
    <mergeCell ref="C4:F4"/>
    <mergeCell ref="G4:J4"/>
    <mergeCell ref="B55:V55"/>
    <mergeCell ref="B49:V49"/>
    <mergeCell ref="K4:N4"/>
    <mergeCell ref="O4:R4"/>
    <mergeCell ref="S4:V4"/>
    <mergeCell ref="C5:D5"/>
    <mergeCell ref="E5:F5"/>
    <mergeCell ref="G5:H5"/>
    <mergeCell ref="I5:J5"/>
    <mergeCell ref="K5:L5"/>
    <mergeCell ref="I47:J47"/>
    <mergeCell ref="K47:L47"/>
    <mergeCell ref="O47:P47"/>
    <mergeCell ref="Q47:R47"/>
    <mergeCell ref="S47:T47"/>
    <mergeCell ref="U47:V47"/>
  </mergeCells>
  <phoneticPr fontId="0" type="noConversion"/>
  <printOptions horizontalCentered="1" verticalCentered="1"/>
  <pageMargins left="0.2" right="0.2" top="0.2" bottom="0.2" header="0" footer="0"/>
  <pageSetup scale="72" orientation="landscape" horizontalDpi="300" verticalDpi="300" r:id="rId1"/>
  <headerFooter alignWithMargins="0"/>
  <ignoredErrors>
    <ignoredError sqref="R8 R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57"/>
  <sheetViews>
    <sheetView zoomScaleNormal="100" workbookViewId="0">
      <selection sqref="A1:G1"/>
    </sheetView>
  </sheetViews>
  <sheetFormatPr defaultColWidth="9.140625" defaultRowHeight="12.75" x14ac:dyDescent="0.2"/>
  <cols>
    <col min="1" max="1" width="3.7109375" style="1" customWidth="1"/>
    <col min="2" max="2" width="38" style="1" customWidth="1"/>
    <col min="3" max="19" width="6.42578125" style="1" customWidth="1"/>
    <col min="20" max="20" width="6.42578125" style="2" customWidth="1"/>
    <col min="21" max="21" width="6.42578125" style="1" customWidth="1"/>
    <col min="22" max="22" width="6.42578125" style="2" customWidth="1"/>
    <col min="23" max="24" width="6.140625" style="2" customWidth="1"/>
    <col min="25" max="25" width="26.85546875" style="1" customWidth="1"/>
    <col min="26" max="16384" width="9.140625" style="1"/>
  </cols>
  <sheetData>
    <row r="1" spans="1:24" ht="15" customHeight="1" x14ac:dyDescent="0.2">
      <c r="A1" s="131" t="s">
        <v>21</v>
      </c>
      <c r="B1" s="132"/>
      <c r="C1" s="132"/>
      <c r="D1" s="132"/>
      <c r="E1" s="132"/>
      <c r="F1" s="132"/>
      <c r="G1" s="132"/>
      <c r="I1" s="57"/>
    </row>
    <row r="2" spans="1:24" ht="15" customHeight="1" x14ac:dyDescent="0.2">
      <c r="A2" s="133" t="s">
        <v>42</v>
      </c>
      <c r="B2" s="134"/>
      <c r="C2" s="134"/>
      <c r="D2" s="134"/>
      <c r="E2" s="134"/>
      <c r="F2" s="134"/>
      <c r="G2" s="134"/>
    </row>
    <row r="3" spans="1:24" ht="15" customHeight="1" thickBot="1" x14ac:dyDescent="0.25">
      <c r="A3" s="52"/>
      <c r="B3" s="53"/>
    </row>
    <row r="4" spans="1:24" ht="15" customHeight="1" thickTop="1" x14ac:dyDescent="0.2">
      <c r="A4" s="135" t="s">
        <v>0</v>
      </c>
      <c r="B4" s="136"/>
      <c r="C4" s="139" t="s">
        <v>1</v>
      </c>
      <c r="D4" s="140"/>
      <c r="E4" s="140"/>
      <c r="F4" s="141"/>
      <c r="G4" s="142" t="s">
        <v>2</v>
      </c>
      <c r="H4" s="140"/>
      <c r="I4" s="140"/>
      <c r="J4" s="140"/>
      <c r="K4" s="139" t="s">
        <v>3</v>
      </c>
      <c r="L4" s="140"/>
      <c r="M4" s="140"/>
      <c r="N4" s="141"/>
      <c r="O4" s="142" t="s">
        <v>4</v>
      </c>
      <c r="P4" s="140"/>
      <c r="Q4" s="140"/>
      <c r="R4" s="140"/>
      <c r="S4" s="145" t="s">
        <v>5</v>
      </c>
      <c r="T4" s="146"/>
      <c r="U4" s="146"/>
      <c r="V4" s="147"/>
      <c r="W4" s="4"/>
      <c r="X4" s="4"/>
    </row>
    <row r="5" spans="1:24" ht="15" customHeight="1" x14ac:dyDescent="0.2">
      <c r="A5" s="137"/>
      <c r="B5" s="138"/>
      <c r="C5" s="148" t="s">
        <v>6</v>
      </c>
      <c r="D5" s="130"/>
      <c r="E5" s="127" t="s">
        <v>7</v>
      </c>
      <c r="F5" s="129"/>
      <c r="G5" s="128" t="s">
        <v>6</v>
      </c>
      <c r="H5" s="130"/>
      <c r="I5" s="127" t="s">
        <v>7</v>
      </c>
      <c r="J5" s="128"/>
      <c r="K5" s="148" t="s">
        <v>6</v>
      </c>
      <c r="L5" s="130"/>
      <c r="M5" s="127" t="s">
        <v>7</v>
      </c>
      <c r="N5" s="129"/>
      <c r="O5" s="128" t="s">
        <v>6</v>
      </c>
      <c r="P5" s="130"/>
      <c r="Q5" s="127" t="s">
        <v>7</v>
      </c>
      <c r="R5" s="128"/>
      <c r="S5" s="148" t="s">
        <v>6</v>
      </c>
      <c r="T5" s="130"/>
      <c r="U5" s="127" t="s">
        <v>7</v>
      </c>
      <c r="V5" s="129"/>
      <c r="W5" s="4"/>
      <c r="X5" s="4"/>
    </row>
    <row r="6" spans="1:24" ht="15" customHeight="1" thickBot="1" x14ac:dyDescent="0.25">
      <c r="A6" s="143" t="s">
        <v>8</v>
      </c>
      <c r="B6" s="144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8" t="s">
        <v>9</v>
      </c>
      <c r="P6" s="6" t="s">
        <v>10</v>
      </c>
      <c r="Q6" s="6" t="s">
        <v>9</v>
      </c>
      <c r="R6" s="7" t="s">
        <v>10</v>
      </c>
      <c r="S6" s="68" t="s">
        <v>9</v>
      </c>
      <c r="T6" s="60" t="s">
        <v>10</v>
      </c>
      <c r="U6" s="60" t="s">
        <v>9</v>
      </c>
      <c r="V6" s="61" t="s">
        <v>10</v>
      </c>
      <c r="W6" s="4"/>
      <c r="X6" s="4"/>
    </row>
    <row r="7" spans="1:24" ht="15" customHeight="1" x14ac:dyDescent="0.2">
      <c r="A7" s="54">
        <v>1</v>
      </c>
      <c r="B7" s="30" t="s">
        <v>11</v>
      </c>
      <c r="C7" s="31">
        <v>3</v>
      </c>
      <c r="D7" s="32"/>
      <c r="E7" s="25">
        <f>IF(C7&gt;0,C7*34, " ")</f>
        <v>102</v>
      </c>
      <c r="F7" s="26" t="str">
        <f>IF(D7&gt;0,D7*34, " ")</f>
        <v xml:space="preserve"> </v>
      </c>
      <c r="G7" s="37">
        <v>3</v>
      </c>
      <c r="H7" s="32"/>
      <c r="I7" s="25">
        <f>IF(G7&gt;0,G7*34, " ")</f>
        <v>102</v>
      </c>
      <c r="J7" s="26" t="str">
        <f>IF(H7&gt;0,H7*34, " ")</f>
        <v xml:space="preserve"> </v>
      </c>
      <c r="K7" s="31">
        <v>3</v>
      </c>
      <c r="L7" s="32"/>
      <c r="M7" s="25">
        <f>IF(K7&gt;0,K7*34, " ")</f>
        <v>102</v>
      </c>
      <c r="N7" s="26" t="str">
        <f>IF(L7&gt;0,L7*34, " ")</f>
        <v xml:space="preserve"> </v>
      </c>
      <c r="O7" s="37">
        <v>3</v>
      </c>
      <c r="P7" s="32"/>
      <c r="Q7" s="25">
        <f>IF(O7&gt;0, O7*32, " ")</f>
        <v>96</v>
      </c>
      <c r="R7" s="26" t="str">
        <f>IF(P7&gt;0,P7*32, " ")</f>
        <v xml:space="preserve"> </v>
      </c>
      <c r="S7" s="63">
        <f>IF(C7+G7+K7+O7&gt;0,C7+G7+K7+O7, " ")</f>
        <v>12</v>
      </c>
      <c r="T7" s="29" t="str">
        <f>IF(D7+H7+L7+P7&gt;0, D7+H7+L7+P7, " ")</f>
        <v xml:space="preserve"> </v>
      </c>
      <c r="U7" s="29">
        <f>IF(S7&lt;&gt;" ", (IF(E7&lt;&gt;" ", E7, 0)+IF(I7&lt;&gt;" ", I7, 0)+IF(M7&lt;&gt;" ", M7, 0)+IF(Q7&lt;&gt;" ", Q7, 0)), " ")</f>
        <v>402</v>
      </c>
      <c r="V7" s="56" t="str">
        <f>IF(T7&lt;&gt;" ", (IF(F7&lt;&gt;" ", F7, 0)+IF(J7&lt;&gt;" ", J7, 0)+IF(N7&lt;&gt;" ", N7, 0)+IF(R7&lt;&gt;" ", R7, 0)), " ")</f>
        <v xml:space="preserve"> </v>
      </c>
      <c r="W7" s="9"/>
      <c r="X7" s="9"/>
    </row>
    <row r="8" spans="1:24" ht="15" customHeight="1" x14ac:dyDescent="0.2">
      <c r="A8" s="54">
        <v>2</v>
      </c>
      <c r="B8" s="33" t="s">
        <v>12</v>
      </c>
      <c r="C8" s="34">
        <v>2</v>
      </c>
      <c r="D8" s="35"/>
      <c r="E8" s="27">
        <f>IF(C8&gt;0,C8*34, " ")</f>
        <v>68</v>
      </c>
      <c r="F8" s="28" t="str">
        <f>IF(D8&gt;0,D8*34, " ")</f>
        <v xml:space="preserve"> </v>
      </c>
      <c r="G8" s="38">
        <v>2</v>
      </c>
      <c r="H8" s="35"/>
      <c r="I8" s="27">
        <f>IF(G8&gt;0,G8*34, " ")</f>
        <v>68</v>
      </c>
      <c r="J8" s="28" t="str">
        <f>IF(H8&gt;0,H8*34, " ")</f>
        <v xml:space="preserve"> </v>
      </c>
      <c r="K8" s="34">
        <v>2</v>
      </c>
      <c r="L8" s="35"/>
      <c r="M8" s="27">
        <f>IF(K8&gt;0,K8*34, " ")</f>
        <v>68</v>
      </c>
      <c r="N8" s="28" t="str">
        <f>IF(L8&gt;0,L8*34, " ")</f>
        <v xml:space="preserve"> </v>
      </c>
      <c r="O8" s="38">
        <v>2</v>
      </c>
      <c r="P8" s="35"/>
      <c r="Q8" s="27">
        <f>IF(O8&gt;0,O8*32, " ")</f>
        <v>64</v>
      </c>
      <c r="R8" s="28" t="str">
        <f>IF(P8&gt;0,P8*34, " ")</f>
        <v xml:space="preserve"> </v>
      </c>
      <c r="S8" s="64">
        <f t="shared" ref="S8:S16" si="0">IF(C8+G8+K8+O8&gt;0,C8+G8+K8+O8, " ")</f>
        <v>8</v>
      </c>
      <c r="T8" s="27" t="str">
        <f t="shared" ref="T8:T16" si="1">IF(D8+H8+L8+P8&gt;0, D8+H8+L8+P8, " ")</f>
        <v xml:space="preserve"> </v>
      </c>
      <c r="U8" s="27">
        <f t="shared" ref="U8:U16" si="2">IF(S8&lt;&gt;" ", (IF(E8&lt;&gt;" ", E8, 0)+IF(I8&lt;&gt;" ", I8, 0)+IF(M8&lt;&gt;" ", M8, 0)+IF(Q8&lt;&gt;" ", Q8, 0)), " ")</f>
        <v>268</v>
      </c>
      <c r="V8" s="28" t="str">
        <f t="shared" ref="V8:V16" si="3">IF(T8&lt;&gt;" ", (IF(F8&lt;&gt;" ", F8, 0)+IF(J8&lt;&gt;" ", J8, 0)+IF(N8&lt;&gt;" ", N8, 0)+IF(R8&lt;&gt;" ", R8, 0)), " ")</f>
        <v xml:space="preserve"> </v>
      </c>
      <c r="W8" s="9"/>
      <c r="X8" s="9"/>
    </row>
    <row r="9" spans="1:24" ht="15" customHeight="1" x14ac:dyDescent="0.2">
      <c r="A9" s="54">
        <v>3</v>
      </c>
      <c r="B9" s="33" t="s">
        <v>14</v>
      </c>
      <c r="C9" s="34">
        <v>2</v>
      </c>
      <c r="D9" s="35"/>
      <c r="E9" s="27">
        <f t="shared" ref="E9:F16" si="4">IF(C9&gt;0,C9*34, " ")</f>
        <v>68</v>
      </c>
      <c r="F9" s="28" t="str">
        <f t="shared" si="4"/>
        <v xml:space="preserve"> </v>
      </c>
      <c r="G9" s="35">
        <v>2</v>
      </c>
      <c r="H9" s="35"/>
      <c r="I9" s="27">
        <f t="shared" ref="I9:J16" si="5">IF(G9&gt;0,G9*34, " ")</f>
        <v>68</v>
      </c>
      <c r="J9" s="28" t="str">
        <f t="shared" si="5"/>
        <v xml:space="preserve"> </v>
      </c>
      <c r="K9" s="34">
        <v>2</v>
      </c>
      <c r="L9" s="35"/>
      <c r="M9" s="27">
        <f t="shared" ref="M9:N16" si="6">IF(K9&gt;0,K9*34, " ")</f>
        <v>68</v>
      </c>
      <c r="N9" s="28" t="str">
        <f t="shared" si="6"/>
        <v xml:space="preserve"> </v>
      </c>
      <c r="O9" s="38">
        <v>2</v>
      </c>
      <c r="P9" s="35"/>
      <c r="Q9" s="27">
        <f t="shared" ref="Q9:R16" si="7">IF(O9&gt;0,O9*32, " ")</f>
        <v>64</v>
      </c>
      <c r="R9" s="28" t="str">
        <f t="shared" si="7"/>
        <v xml:space="preserve"> </v>
      </c>
      <c r="S9" s="64">
        <f t="shared" si="0"/>
        <v>8</v>
      </c>
      <c r="T9" s="27" t="str">
        <f t="shared" si="1"/>
        <v xml:space="preserve"> </v>
      </c>
      <c r="U9" s="27">
        <f t="shared" si="2"/>
        <v>268</v>
      </c>
      <c r="V9" s="28" t="str">
        <f t="shared" si="3"/>
        <v xml:space="preserve"> </v>
      </c>
      <c r="W9" s="9"/>
      <c r="X9" s="9"/>
    </row>
    <row r="10" spans="1:24" ht="15" customHeight="1" x14ac:dyDescent="0.2">
      <c r="A10" s="54">
        <v>4</v>
      </c>
      <c r="B10" s="36" t="s">
        <v>15</v>
      </c>
      <c r="C10" s="34">
        <v>2</v>
      </c>
      <c r="D10" s="35"/>
      <c r="E10" s="27">
        <f t="shared" si="4"/>
        <v>68</v>
      </c>
      <c r="F10" s="28" t="str">
        <f t="shared" si="4"/>
        <v xml:space="preserve"> </v>
      </c>
      <c r="G10" s="35"/>
      <c r="H10" s="35"/>
      <c r="I10" s="27" t="str">
        <f t="shared" si="5"/>
        <v xml:space="preserve"> </v>
      </c>
      <c r="J10" s="28" t="str">
        <f t="shared" si="5"/>
        <v xml:space="preserve"> </v>
      </c>
      <c r="K10" s="34"/>
      <c r="L10" s="35"/>
      <c r="M10" s="27" t="str">
        <f t="shared" si="6"/>
        <v xml:space="preserve"> </v>
      </c>
      <c r="N10" s="28" t="str">
        <f t="shared" si="6"/>
        <v xml:space="preserve"> </v>
      </c>
      <c r="O10" s="38"/>
      <c r="P10" s="35"/>
      <c r="Q10" s="27" t="str">
        <f t="shared" si="7"/>
        <v xml:space="preserve"> </v>
      </c>
      <c r="R10" s="28" t="str">
        <f t="shared" si="7"/>
        <v xml:space="preserve"> </v>
      </c>
      <c r="S10" s="64">
        <f t="shared" si="0"/>
        <v>2</v>
      </c>
      <c r="T10" s="27" t="str">
        <f t="shared" si="1"/>
        <v xml:space="preserve"> </v>
      </c>
      <c r="U10" s="27">
        <f t="shared" si="2"/>
        <v>68</v>
      </c>
      <c r="V10" s="28" t="str">
        <f t="shared" si="3"/>
        <v xml:space="preserve"> </v>
      </c>
      <c r="W10" s="9"/>
      <c r="X10" s="9"/>
    </row>
    <row r="11" spans="1:24" ht="15" customHeight="1" x14ac:dyDescent="0.2">
      <c r="A11" s="54">
        <v>5</v>
      </c>
      <c r="B11" s="36" t="s">
        <v>20</v>
      </c>
      <c r="C11" s="34"/>
      <c r="D11" s="35">
        <v>2</v>
      </c>
      <c r="E11" s="27" t="str">
        <f t="shared" si="4"/>
        <v xml:space="preserve"> </v>
      </c>
      <c r="F11" s="28">
        <f t="shared" si="4"/>
        <v>68</v>
      </c>
      <c r="G11" s="35"/>
      <c r="H11" s="35"/>
      <c r="I11" s="27" t="str">
        <f t="shared" si="5"/>
        <v xml:space="preserve"> </v>
      </c>
      <c r="J11" s="28" t="str">
        <f t="shared" si="5"/>
        <v xml:space="preserve"> </v>
      </c>
      <c r="K11" s="34"/>
      <c r="L11" s="35"/>
      <c r="M11" s="27" t="str">
        <f t="shared" si="6"/>
        <v xml:space="preserve"> </v>
      </c>
      <c r="N11" s="28" t="str">
        <f t="shared" si="6"/>
        <v xml:space="preserve"> </v>
      </c>
      <c r="O11" s="38"/>
      <c r="P11" s="35"/>
      <c r="Q11" s="27" t="str">
        <f t="shared" si="7"/>
        <v xml:space="preserve"> </v>
      </c>
      <c r="R11" s="28" t="str">
        <f t="shared" si="7"/>
        <v xml:space="preserve"> </v>
      </c>
      <c r="S11" s="64" t="str">
        <f t="shared" si="0"/>
        <v xml:space="preserve"> </v>
      </c>
      <c r="T11" s="27">
        <f t="shared" si="1"/>
        <v>2</v>
      </c>
      <c r="U11" s="27" t="str">
        <f t="shared" si="2"/>
        <v xml:space="preserve"> </v>
      </c>
      <c r="V11" s="28">
        <f t="shared" si="3"/>
        <v>68</v>
      </c>
      <c r="W11" s="9"/>
      <c r="X11" s="9"/>
    </row>
    <row r="12" spans="1:24" ht="15" customHeight="1" x14ac:dyDescent="0.2">
      <c r="A12" s="54">
        <v>6</v>
      </c>
      <c r="B12" s="33" t="s">
        <v>13</v>
      </c>
      <c r="C12" s="34">
        <v>2</v>
      </c>
      <c r="D12" s="35"/>
      <c r="E12" s="27">
        <f t="shared" si="4"/>
        <v>68</v>
      </c>
      <c r="F12" s="28" t="str">
        <f t="shared" si="4"/>
        <v xml:space="preserve"> </v>
      </c>
      <c r="G12" s="35"/>
      <c r="H12" s="35"/>
      <c r="I12" s="27" t="str">
        <f t="shared" si="5"/>
        <v xml:space="preserve"> </v>
      </c>
      <c r="J12" s="28" t="str">
        <f t="shared" si="5"/>
        <v xml:space="preserve"> </v>
      </c>
      <c r="K12" s="34"/>
      <c r="L12" s="35"/>
      <c r="M12" s="27" t="str">
        <f t="shared" si="6"/>
        <v xml:space="preserve"> </v>
      </c>
      <c r="N12" s="28" t="str">
        <f t="shared" si="6"/>
        <v xml:space="preserve"> </v>
      </c>
      <c r="O12" s="38"/>
      <c r="P12" s="35"/>
      <c r="Q12" s="27" t="str">
        <f t="shared" si="7"/>
        <v xml:space="preserve"> </v>
      </c>
      <c r="R12" s="28" t="str">
        <f t="shared" si="7"/>
        <v xml:space="preserve"> </v>
      </c>
      <c r="S12" s="64">
        <f t="shared" si="0"/>
        <v>2</v>
      </c>
      <c r="T12" s="27" t="str">
        <f t="shared" si="1"/>
        <v xml:space="preserve"> </v>
      </c>
      <c r="U12" s="27">
        <f t="shared" si="2"/>
        <v>68</v>
      </c>
      <c r="V12" s="28" t="str">
        <f t="shared" si="3"/>
        <v xml:space="preserve"> </v>
      </c>
      <c r="W12" s="9"/>
      <c r="X12" s="9"/>
    </row>
    <row r="13" spans="1:24" ht="15" customHeight="1" x14ac:dyDescent="0.2">
      <c r="A13" s="54">
        <v>7</v>
      </c>
      <c r="B13" s="33" t="s">
        <v>91</v>
      </c>
      <c r="C13" s="34"/>
      <c r="D13" s="35"/>
      <c r="E13" s="27" t="str">
        <f t="shared" si="4"/>
        <v xml:space="preserve"> </v>
      </c>
      <c r="F13" s="28" t="str">
        <f t="shared" si="4"/>
        <v xml:space="preserve"> </v>
      </c>
      <c r="G13" s="35"/>
      <c r="H13" s="35"/>
      <c r="I13" s="27" t="str">
        <f t="shared" si="5"/>
        <v xml:space="preserve"> </v>
      </c>
      <c r="J13" s="28" t="str">
        <f t="shared" si="5"/>
        <v xml:space="preserve"> </v>
      </c>
      <c r="K13" s="34">
        <v>2</v>
      </c>
      <c r="L13" s="35"/>
      <c r="M13" s="27">
        <f t="shared" si="6"/>
        <v>68</v>
      </c>
      <c r="N13" s="28" t="str">
        <f t="shared" si="6"/>
        <v xml:space="preserve"> </v>
      </c>
      <c r="O13" s="38"/>
      <c r="P13" s="35"/>
      <c r="Q13" s="27" t="str">
        <f t="shared" si="7"/>
        <v xml:space="preserve"> </v>
      </c>
      <c r="R13" s="28" t="str">
        <f t="shared" si="7"/>
        <v xml:space="preserve"> </v>
      </c>
      <c r="S13" s="64">
        <v>2</v>
      </c>
      <c r="T13" s="27" t="str">
        <f t="shared" si="1"/>
        <v xml:space="preserve"> </v>
      </c>
      <c r="U13" s="27">
        <f t="shared" si="2"/>
        <v>68</v>
      </c>
      <c r="V13" s="28" t="str">
        <f t="shared" si="3"/>
        <v xml:space="preserve"> </v>
      </c>
      <c r="W13" s="9"/>
      <c r="X13" s="9"/>
    </row>
    <row r="14" spans="1:24" ht="15" customHeight="1" x14ac:dyDescent="0.2">
      <c r="A14" s="54">
        <v>8</v>
      </c>
      <c r="B14" s="49" t="s">
        <v>22</v>
      </c>
      <c r="C14" s="34">
        <v>2</v>
      </c>
      <c r="D14" s="35"/>
      <c r="E14" s="27">
        <f t="shared" si="4"/>
        <v>68</v>
      </c>
      <c r="F14" s="28"/>
      <c r="G14" s="35">
        <v>2</v>
      </c>
      <c r="H14" s="35"/>
      <c r="I14" s="27">
        <f t="shared" si="5"/>
        <v>68</v>
      </c>
      <c r="J14" s="28"/>
      <c r="K14" s="34"/>
      <c r="L14" s="35"/>
      <c r="M14" s="27" t="str">
        <f t="shared" si="6"/>
        <v xml:space="preserve"> </v>
      </c>
      <c r="N14" s="28"/>
      <c r="O14" s="38"/>
      <c r="P14" s="35"/>
      <c r="Q14" s="27" t="str">
        <f t="shared" si="7"/>
        <v xml:space="preserve"> </v>
      </c>
      <c r="R14" s="28"/>
      <c r="S14" s="64">
        <f t="shared" si="0"/>
        <v>4</v>
      </c>
      <c r="T14" s="27" t="str">
        <f t="shared" si="1"/>
        <v xml:space="preserve"> </v>
      </c>
      <c r="U14" s="27">
        <f t="shared" si="2"/>
        <v>136</v>
      </c>
      <c r="V14" s="28" t="str">
        <f t="shared" si="3"/>
        <v xml:space="preserve"> </v>
      </c>
      <c r="W14" s="9"/>
      <c r="X14" s="9"/>
    </row>
    <row r="15" spans="1:24" ht="15" customHeight="1" x14ac:dyDescent="0.2">
      <c r="A15" s="54">
        <v>9</v>
      </c>
      <c r="B15" s="49" t="s">
        <v>23</v>
      </c>
      <c r="C15" s="34">
        <v>2</v>
      </c>
      <c r="D15" s="35"/>
      <c r="E15" s="27">
        <f t="shared" si="4"/>
        <v>68</v>
      </c>
      <c r="F15" s="28" t="str">
        <f t="shared" si="4"/>
        <v xml:space="preserve"> </v>
      </c>
      <c r="G15" s="35">
        <v>2</v>
      </c>
      <c r="H15" s="35"/>
      <c r="I15" s="27">
        <f t="shared" si="5"/>
        <v>68</v>
      </c>
      <c r="J15" s="28" t="str">
        <f t="shared" si="5"/>
        <v xml:space="preserve"> </v>
      </c>
      <c r="K15" s="34"/>
      <c r="L15" s="35"/>
      <c r="M15" s="27" t="str">
        <f t="shared" si="6"/>
        <v xml:space="preserve"> </v>
      </c>
      <c r="N15" s="28" t="str">
        <f t="shared" si="6"/>
        <v xml:space="preserve"> </v>
      </c>
      <c r="O15" s="38"/>
      <c r="P15" s="35"/>
      <c r="Q15" s="27" t="str">
        <f t="shared" si="7"/>
        <v xml:space="preserve"> </v>
      </c>
      <c r="R15" s="28" t="str">
        <f t="shared" si="7"/>
        <v xml:space="preserve"> </v>
      </c>
      <c r="S15" s="64">
        <f t="shared" si="0"/>
        <v>4</v>
      </c>
      <c r="T15" s="27" t="str">
        <f t="shared" si="1"/>
        <v xml:space="preserve"> </v>
      </c>
      <c r="U15" s="27">
        <f t="shared" si="2"/>
        <v>136</v>
      </c>
      <c r="V15" s="28" t="str">
        <f t="shared" si="3"/>
        <v xml:space="preserve"> </v>
      </c>
      <c r="W15" s="9"/>
      <c r="X15" s="9"/>
    </row>
    <row r="16" spans="1:24" ht="15" customHeight="1" x14ac:dyDescent="0.2">
      <c r="A16" s="54">
        <v>10</v>
      </c>
      <c r="B16" s="49" t="s">
        <v>85</v>
      </c>
      <c r="C16" s="34">
        <v>2</v>
      </c>
      <c r="D16" s="35"/>
      <c r="E16" s="27">
        <f t="shared" si="4"/>
        <v>68</v>
      </c>
      <c r="F16" s="28" t="str">
        <f t="shared" si="4"/>
        <v xml:space="preserve"> </v>
      </c>
      <c r="G16" s="35">
        <v>2</v>
      </c>
      <c r="H16" s="35"/>
      <c r="I16" s="27">
        <f t="shared" si="5"/>
        <v>68</v>
      </c>
      <c r="J16" s="28" t="str">
        <f t="shared" si="5"/>
        <v xml:space="preserve"> </v>
      </c>
      <c r="K16" s="34"/>
      <c r="L16" s="35"/>
      <c r="M16" s="27" t="str">
        <f t="shared" si="6"/>
        <v xml:space="preserve"> </v>
      </c>
      <c r="N16" s="28" t="str">
        <f t="shared" si="6"/>
        <v xml:space="preserve"> </v>
      </c>
      <c r="O16" s="38"/>
      <c r="P16" s="35"/>
      <c r="Q16" s="27" t="str">
        <f t="shared" si="7"/>
        <v xml:space="preserve"> </v>
      </c>
      <c r="R16" s="28" t="str">
        <f t="shared" si="7"/>
        <v xml:space="preserve"> </v>
      </c>
      <c r="S16" s="64">
        <f t="shared" si="0"/>
        <v>4</v>
      </c>
      <c r="T16" s="27" t="str">
        <f t="shared" si="1"/>
        <v xml:space="preserve"> </v>
      </c>
      <c r="U16" s="27">
        <f t="shared" si="2"/>
        <v>136</v>
      </c>
      <c r="V16" s="28" t="str">
        <f t="shared" si="3"/>
        <v xml:space="preserve"> </v>
      </c>
      <c r="W16" s="9"/>
      <c r="X16" s="9"/>
    </row>
    <row r="17" spans="1:24" ht="15" customHeight="1" x14ac:dyDescent="0.2">
      <c r="A17" s="54">
        <v>11</v>
      </c>
      <c r="B17" s="49" t="s">
        <v>25</v>
      </c>
      <c r="C17" s="34"/>
      <c r="D17" s="35"/>
      <c r="E17" s="27" t="str">
        <f t="shared" ref="E17:E19" si="8">IF(C17&gt;0,C17*34, " ")</f>
        <v xml:space="preserve"> </v>
      </c>
      <c r="F17" s="28" t="str">
        <f t="shared" ref="F17" si="9">IF(D17&gt;0,D17*34, " ")</f>
        <v xml:space="preserve"> </v>
      </c>
      <c r="G17" s="35"/>
      <c r="H17" s="35"/>
      <c r="I17" s="27" t="str">
        <f t="shared" ref="I17:I19" si="10">IF(G17&gt;0,G17*34, " ")</f>
        <v xml:space="preserve"> </v>
      </c>
      <c r="J17" s="28" t="str">
        <f t="shared" ref="J17" si="11">IF(H17&gt;0,H17*34, " ")</f>
        <v xml:space="preserve"> </v>
      </c>
      <c r="K17" s="34"/>
      <c r="L17" s="35"/>
      <c r="M17" s="27" t="str">
        <f t="shared" ref="M17:M19" si="12">IF(K17&gt;0,K17*34, " ")</f>
        <v xml:space="preserve"> </v>
      </c>
      <c r="N17" s="28" t="str">
        <f t="shared" ref="N17" si="13">IF(L17&gt;0,L17*34, " ")</f>
        <v xml:space="preserve"> </v>
      </c>
      <c r="O17" s="38">
        <v>2</v>
      </c>
      <c r="P17" s="35"/>
      <c r="Q17" s="27">
        <f t="shared" ref="Q17:Q19" si="14">IF(O17&gt;0,O17*32, " ")</f>
        <v>64</v>
      </c>
      <c r="R17" s="28" t="str">
        <f t="shared" ref="R17" si="15">IF(P17&gt;0,P17*32, " ")</f>
        <v xml:space="preserve"> </v>
      </c>
      <c r="S17" s="64">
        <f t="shared" ref="S17" si="16">IF(C17+G17+K17+O17&gt;0,C17+G17+K17+O17, " ")</f>
        <v>2</v>
      </c>
      <c r="T17" s="27" t="str">
        <f t="shared" ref="T17" si="17">IF(D17+H17+L17+P17&gt;0, D17+H17+L17+P17, " ")</f>
        <v xml:space="preserve"> </v>
      </c>
      <c r="U17" s="27">
        <f t="shared" ref="U17:U19" si="18">IF(S17&lt;&gt;" ", (IF(E17&lt;&gt;" ", E17, 0)+IF(I17&lt;&gt;" ", I17, 0)+IF(M17&lt;&gt;" ", M17, 0)+IF(Q17&lt;&gt;" ", Q17, 0)), " ")</f>
        <v>64</v>
      </c>
      <c r="V17" s="28" t="str">
        <f t="shared" ref="V17" si="19">IF(T17&lt;&gt;" ", (IF(F17&lt;&gt;" ", F17, 0)+IF(J17&lt;&gt;" ", J17, 0)+IF(N17&lt;&gt;" ", N17, 0)+IF(R17&lt;&gt;" ", R17, 0)), " ")</f>
        <v xml:space="preserve"> </v>
      </c>
      <c r="W17" s="9"/>
      <c r="X17" s="9"/>
    </row>
    <row r="18" spans="1:24" ht="15" customHeight="1" x14ac:dyDescent="0.2">
      <c r="A18" s="54">
        <v>12</v>
      </c>
      <c r="B18" s="78" t="s">
        <v>92</v>
      </c>
      <c r="C18" s="34">
        <v>1</v>
      </c>
      <c r="D18" s="35"/>
      <c r="E18" s="27">
        <f t="shared" si="8"/>
        <v>34</v>
      </c>
      <c r="F18" s="28"/>
      <c r="G18" s="35">
        <v>1</v>
      </c>
      <c r="H18" s="35"/>
      <c r="I18" s="27">
        <f t="shared" si="10"/>
        <v>34</v>
      </c>
      <c r="J18" s="28"/>
      <c r="K18" s="34">
        <v>1</v>
      </c>
      <c r="L18" s="35"/>
      <c r="M18" s="27">
        <f t="shared" si="12"/>
        <v>34</v>
      </c>
      <c r="N18" s="28"/>
      <c r="O18" s="38">
        <v>1</v>
      </c>
      <c r="P18" s="35"/>
      <c r="Q18" s="27">
        <f t="shared" si="14"/>
        <v>32</v>
      </c>
      <c r="R18" s="28"/>
      <c r="S18" s="63">
        <f t="shared" ref="S18:S19" si="20">C18+G18+K18+O18</f>
        <v>4</v>
      </c>
      <c r="T18" s="29"/>
      <c r="U18" s="29">
        <f t="shared" si="18"/>
        <v>134</v>
      </c>
      <c r="V18" s="56"/>
      <c r="W18" s="9"/>
      <c r="X18" s="9"/>
    </row>
    <row r="19" spans="1:24" ht="15" customHeight="1" x14ac:dyDescent="0.2">
      <c r="A19" s="54">
        <v>13</v>
      </c>
      <c r="B19" s="79" t="s">
        <v>93</v>
      </c>
      <c r="C19" s="34">
        <v>1</v>
      </c>
      <c r="D19" s="35"/>
      <c r="E19" s="27">
        <f t="shared" si="8"/>
        <v>34</v>
      </c>
      <c r="F19" s="28"/>
      <c r="G19" s="35">
        <v>1</v>
      </c>
      <c r="H19" s="35"/>
      <c r="I19" s="27">
        <f t="shared" si="10"/>
        <v>34</v>
      </c>
      <c r="J19" s="28"/>
      <c r="K19" s="34"/>
      <c r="L19" s="35"/>
      <c r="M19" s="27" t="str">
        <f t="shared" si="12"/>
        <v xml:space="preserve"> </v>
      </c>
      <c r="N19" s="28"/>
      <c r="O19" s="38"/>
      <c r="P19" s="35"/>
      <c r="Q19" s="27" t="str">
        <f t="shared" si="14"/>
        <v xml:space="preserve"> </v>
      </c>
      <c r="R19" s="28"/>
      <c r="S19" s="64">
        <f t="shared" si="20"/>
        <v>2</v>
      </c>
      <c r="T19" s="76"/>
      <c r="U19" s="27">
        <f t="shared" si="18"/>
        <v>68</v>
      </c>
      <c r="V19" s="77"/>
      <c r="W19" s="9"/>
      <c r="X19" s="9"/>
    </row>
    <row r="20" spans="1:24" ht="15" customHeight="1" thickBot="1" x14ac:dyDescent="0.25">
      <c r="A20" s="54">
        <v>14</v>
      </c>
      <c r="B20" s="33" t="s">
        <v>94</v>
      </c>
      <c r="C20" s="34"/>
      <c r="D20" s="35"/>
      <c r="E20" s="27" t="str">
        <f>IF(C20&gt;0,C20*34, " ")</f>
        <v xml:space="preserve"> </v>
      </c>
      <c r="F20" s="28"/>
      <c r="G20" s="35"/>
      <c r="H20" s="35"/>
      <c r="I20" s="27"/>
      <c r="J20" s="28"/>
      <c r="K20" s="34">
        <v>1</v>
      </c>
      <c r="L20" s="35"/>
      <c r="M20" s="27">
        <f t="shared" ref="M20" si="21">IF(K20&gt;0,K20*34, " ")</f>
        <v>34</v>
      </c>
      <c r="N20" s="28"/>
      <c r="O20" s="38">
        <v>1</v>
      </c>
      <c r="P20" s="35"/>
      <c r="Q20" s="27">
        <f t="shared" ref="Q20" si="22">IF(O20&gt;0,O20*32, " ")</f>
        <v>32</v>
      </c>
      <c r="R20" s="94"/>
      <c r="S20" s="27">
        <f>C20+G20+K20+O20</f>
        <v>2</v>
      </c>
      <c r="T20" s="27"/>
      <c r="U20" s="27">
        <f>IF(S20&lt;&gt;" ", (IF(E20&lt;&gt;" ", E20, 0)+IF(I20&lt;&gt;" ", I20, 0)+IF(M20&lt;&gt;" ", M20, 0)+IF(Q20&lt;&gt;" ", Q20, 0)), " ")</f>
        <v>66</v>
      </c>
      <c r="V20" s="28"/>
      <c r="W20" s="9"/>
      <c r="X20" s="9"/>
    </row>
    <row r="21" spans="1:24" ht="15" customHeight="1" thickBot="1" x14ac:dyDescent="0.25">
      <c r="A21" s="121" t="s">
        <v>16</v>
      </c>
      <c r="B21" s="122"/>
      <c r="C21" s="10" t="s">
        <v>9</v>
      </c>
      <c r="D21" s="11" t="s">
        <v>10</v>
      </c>
      <c r="E21" s="11" t="s">
        <v>9</v>
      </c>
      <c r="F21" s="12" t="s">
        <v>10</v>
      </c>
      <c r="G21" s="13" t="s">
        <v>9</v>
      </c>
      <c r="H21" s="11" t="s">
        <v>10</v>
      </c>
      <c r="I21" s="11" t="s">
        <v>9</v>
      </c>
      <c r="J21" s="14" t="s">
        <v>10</v>
      </c>
      <c r="K21" s="10" t="s">
        <v>9</v>
      </c>
      <c r="L21" s="11" t="s">
        <v>10</v>
      </c>
      <c r="M21" s="11" t="s">
        <v>9</v>
      </c>
      <c r="N21" s="12" t="s">
        <v>10</v>
      </c>
      <c r="O21" s="13" t="s">
        <v>9</v>
      </c>
      <c r="P21" s="11" t="s">
        <v>10</v>
      </c>
      <c r="Q21" s="11" t="s">
        <v>9</v>
      </c>
      <c r="R21" s="12" t="s">
        <v>10</v>
      </c>
      <c r="S21" s="13" t="s">
        <v>9</v>
      </c>
      <c r="T21" s="11" t="s">
        <v>10</v>
      </c>
      <c r="U21" s="11" t="s">
        <v>9</v>
      </c>
      <c r="V21" s="12" t="s">
        <v>10</v>
      </c>
      <c r="W21" s="9"/>
      <c r="X21" s="9"/>
    </row>
    <row r="22" spans="1:24" ht="15" customHeight="1" x14ac:dyDescent="0.2">
      <c r="A22" s="54">
        <v>1</v>
      </c>
      <c r="B22" s="49" t="s">
        <v>26</v>
      </c>
      <c r="C22" s="39">
        <v>2</v>
      </c>
      <c r="D22" s="40"/>
      <c r="E22" s="25">
        <f>IF(C22&gt;0,C22*34, " ")</f>
        <v>68</v>
      </c>
      <c r="F22" s="26" t="str">
        <f>IF(D22&gt;0,D22*34, " ")</f>
        <v xml:space="preserve"> </v>
      </c>
      <c r="G22" s="40"/>
      <c r="H22" s="40"/>
      <c r="I22" s="25" t="str">
        <f>IF(G22&gt;0,G22*34, " ")</f>
        <v xml:space="preserve"> </v>
      </c>
      <c r="J22" s="26" t="str">
        <f>IF(H22&gt;0,H22*34, " ")</f>
        <v xml:space="preserve"> </v>
      </c>
      <c r="K22" s="47"/>
      <c r="L22" s="48"/>
      <c r="M22" s="25" t="str">
        <f>IF(K22&gt;0,K22*34, " ")</f>
        <v xml:space="preserve"> </v>
      </c>
      <c r="N22" s="26" t="str">
        <f>IF(L22&gt;0,L22*34, " ")</f>
        <v xml:space="preserve"> </v>
      </c>
      <c r="O22" s="40"/>
      <c r="P22" s="40"/>
      <c r="Q22" s="25" t="str">
        <f>IF(O22&gt;0, O22*32, " ")</f>
        <v xml:space="preserve"> </v>
      </c>
      <c r="R22" s="26" t="str">
        <f>IF(P22&gt;0,P22*32, " ")</f>
        <v xml:space="preserve"> </v>
      </c>
      <c r="S22" s="63">
        <f>IF(C22+G22+K22+O22&gt;0,C22+G22+K22+O22, " ")</f>
        <v>2</v>
      </c>
      <c r="T22" s="29" t="str">
        <f>IF(D22+H22+L22+P22&gt;0, D22+H22+L22+P22, " ")</f>
        <v xml:space="preserve"> </v>
      </c>
      <c r="U22" s="29">
        <f>IF(S22&lt;&gt;" ", (IF(E22&lt;&gt;" ", E22, 0)+IF(I22&lt;&gt;" ", I22, 0)+IF(M22&lt;&gt;" ", M22, 0)+IF(Q22&lt;&gt;" ", Q22, 0)), " ")</f>
        <v>68</v>
      </c>
      <c r="V22" s="56" t="str">
        <f>IF(T22&lt;&gt;" ", (IF(F22&lt;&gt;" ", F22, 0)+IF(J22&lt;&gt;" ", J22, 0)+IF(N22&lt;&gt;" ", N22, 0)+IF(R22&lt;&gt;" ", R22, 0)), " ")</f>
        <v xml:space="preserve"> </v>
      </c>
      <c r="W22" s="9"/>
      <c r="X22" s="9"/>
    </row>
    <row r="23" spans="1:24" ht="15" customHeight="1" x14ac:dyDescent="0.2">
      <c r="A23" s="55">
        <v>2</v>
      </c>
      <c r="B23" s="49" t="s">
        <v>27</v>
      </c>
      <c r="C23" s="41">
        <v>2</v>
      </c>
      <c r="D23" s="42"/>
      <c r="E23" s="27">
        <f>IF(C23&gt;0,C23*34, " ")</f>
        <v>68</v>
      </c>
      <c r="F23" s="28" t="str">
        <f>IF(D23&gt;0,D23*34, " ")</f>
        <v xml:space="preserve"> </v>
      </c>
      <c r="G23" s="42"/>
      <c r="H23" s="42"/>
      <c r="I23" s="27" t="str">
        <f>IF(G23&gt;0,G23*34, " ")</f>
        <v xml:space="preserve"> </v>
      </c>
      <c r="J23" s="28" t="str">
        <f>IF(H23&gt;0,H23*34, " ")</f>
        <v xml:space="preserve"> </v>
      </c>
      <c r="K23" s="41"/>
      <c r="L23" s="42"/>
      <c r="M23" s="27" t="str">
        <f>IF(K23&gt;0,K23*34, " ")</f>
        <v xml:space="preserve"> </v>
      </c>
      <c r="N23" s="28" t="str">
        <f>IF(L23&gt;0,L23*34, " ")</f>
        <v xml:space="preserve"> </v>
      </c>
      <c r="O23" s="42"/>
      <c r="P23" s="42"/>
      <c r="Q23" s="27" t="str">
        <f>IF(O23&gt;0,O23*34, " ")</f>
        <v xml:space="preserve"> </v>
      </c>
      <c r="R23" s="28" t="str">
        <f>IF(P23&gt;0,P23*34, " ")</f>
        <v xml:space="preserve"> </v>
      </c>
      <c r="S23" s="64">
        <f t="shared" ref="S23:S40" si="23">IF(C23+G23+K23+O23&gt;0,C23+G23+K23+O23, " ")</f>
        <v>2</v>
      </c>
      <c r="T23" s="27" t="str">
        <f t="shared" ref="T23:T40" si="24">IF(D23+H23+L23+P23&gt;0, D23+H23+L23+P23, " ")</f>
        <v xml:space="preserve"> </v>
      </c>
      <c r="U23" s="27">
        <f t="shared" ref="U23:U40" si="25">IF(S23&lt;&gt;" ", (IF(E23&lt;&gt;" ", E23, 0)+IF(I23&lt;&gt;" ", I23, 0)+IF(M23&lt;&gt;" ", M23, 0)+IF(Q23&lt;&gt;" ", Q23, 0)), " ")</f>
        <v>68</v>
      </c>
      <c r="V23" s="28" t="str">
        <f t="shared" ref="V23:V40" si="26">IF(T23&lt;&gt;" ", (IF(F23&lt;&gt;" ", F23, 0)+IF(J23&lt;&gt;" ", J23, 0)+IF(N23&lt;&gt;" ", N23, 0)+IF(R23&lt;&gt;" ", R23, 0)), " ")</f>
        <v xml:space="preserve"> </v>
      </c>
      <c r="W23" s="9"/>
      <c r="X23" s="9"/>
    </row>
    <row r="24" spans="1:24" ht="15" customHeight="1" x14ac:dyDescent="0.2">
      <c r="A24" s="55">
        <v>3</v>
      </c>
      <c r="B24" s="49" t="s">
        <v>46</v>
      </c>
      <c r="C24" s="41">
        <v>2</v>
      </c>
      <c r="D24" s="42"/>
      <c r="E24" s="27">
        <f t="shared" ref="E24:F36" si="27">IF(C24&gt;0,C24*34, " ")</f>
        <v>68</v>
      </c>
      <c r="F24" s="28" t="str">
        <f t="shared" si="27"/>
        <v xml:space="preserve"> </v>
      </c>
      <c r="G24" s="42"/>
      <c r="H24" s="42"/>
      <c r="I24" s="27" t="str">
        <f t="shared" ref="I24:J36" si="28">IF(G24&gt;0,G24*34, " ")</f>
        <v xml:space="preserve"> </v>
      </c>
      <c r="J24" s="28" t="str">
        <f t="shared" si="28"/>
        <v xml:space="preserve"> </v>
      </c>
      <c r="K24" s="41"/>
      <c r="L24" s="42"/>
      <c r="M24" s="27" t="str">
        <f t="shared" ref="M24:N36" si="29">IF(K24&gt;0,K24*34, " ")</f>
        <v xml:space="preserve"> </v>
      </c>
      <c r="N24" s="28" t="str">
        <f t="shared" si="29"/>
        <v xml:space="preserve"> </v>
      </c>
      <c r="O24" s="42"/>
      <c r="P24" s="42"/>
      <c r="Q24" s="27" t="str">
        <f t="shared" ref="Q24:R40" si="30">IF(O24&gt;0,O24*32, " ")</f>
        <v xml:space="preserve"> </v>
      </c>
      <c r="R24" s="28" t="str">
        <f t="shared" si="30"/>
        <v xml:space="preserve"> </v>
      </c>
      <c r="S24" s="64">
        <f t="shared" si="23"/>
        <v>2</v>
      </c>
      <c r="T24" s="27" t="str">
        <f t="shared" si="24"/>
        <v xml:space="preserve"> </v>
      </c>
      <c r="U24" s="27">
        <f t="shared" si="25"/>
        <v>68</v>
      </c>
      <c r="V24" s="28" t="str">
        <f t="shared" si="26"/>
        <v xml:space="preserve"> </v>
      </c>
      <c r="W24" s="9"/>
      <c r="X24" s="9"/>
    </row>
    <row r="25" spans="1:24" ht="15" customHeight="1" x14ac:dyDescent="0.2">
      <c r="A25" s="55">
        <v>4</v>
      </c>
      <c r="B25" s="49" t="s">
        <v>74</v>
      </c>
      <c r="C25" s="41"/>
      <c r="D25" s="42"/>
      <c r="E25" s="27" t="str">
        <f t="shared" si="27"/>
        <v xml:space="preserve"> </v>
      </c>
      <c r="F25" s="28" t="str">
        <f t="shared" si="27"/>
        <v xml:space="preserve"> </v>
      </c>
      <c r="G25" s="42">
        <v>2</v>
      </c>
      <c r="H25" s="42"/>
      <c r="I25" s="27">
        <f t="shared" si="28"/>
        <v>68</v>
      </c>
      <c r="J25" s="28" t="str">
        <f t="shared" si="28"/>
        <v xml:space="preserve"> </v>
      </c>
      <c r="K25" s="41"/>
      <c r="L25" s="42"/>
      <c r="M25" s="27" t="str">
        <f t="shared" si="29"/>
        <v xml:space="preserve"> </v>
      </c>
      <c r="N25" s="28" t="str">
        <f t="shared" si="29"/>
        <v xml:space="preserve"> </v>
      </c>
      <c r="O25" s="42"/>
      <c r="P25" s="42"/>
      <c r="Q25" s="27" t="str">
        <f t="shared" si="30"/>
        <v xml:space="preserve"> </v>
      </c>
      <c r="R25" s="28" t="str">
        <f t="shared" si="30"/>
        <v xml:space="preserve"> </v>
      </c>
      <c r="S25" s="64">
        <f t="shared" si="23"/>
        <v>2</v>
      </c>
      <c r="T25" s="27" t="str">
        <f t="shared" si="24"/>
        <v xml:space="preserve"> </v>
      </c>
      <c r="U25" s="27">
        <f t="shared" si="25"/>
        <v>68</v>
      </c>
      <c r="V25" s="28" t="str">
        <f t="shared" si="26"/>
        <v xml:space="preserve"> </v>
      </c>
      <c r="W25" s="9"/>
      <c r="X25" s="9"/>
    </row>
    <row r="26" spans="1:24" ht="15" customHeight="1" x14ac:dyDescent="0.2">
      <c r="A26" s="55">
        <v>5</v>
      </c>
      <c r="B26" s="49" t="s">
        <v>29</v>
      </c>
      <c r="C26" s="41"/>
      <c r="D26" s="42"/>
      <c r="E26" s="27" t="str">
        <f t="shared" si="27"/>
        <v xml:space="preserve"> </v>
      </c>
      <c r="F26" s="28" t="str">
        <f t="shared" si="27"/>
        <v xml:space="preserve"> </v>
      </c>
      <c r="G26" s="42">
        <v>2</v>
      </c>
      <c r="H26" s="42"/>
      <c r="I26" s="27">
        <f t="shared" si="28"/>
        <v>68</v>
      </c>
      <c r="J26" s="28" t="str">
        <f t="shared" si="28"/>
        <v xml:space="preserve"> </v>
      </c>
      <c r="K26" s="41"/>
      <c r="L26" s="42"/>
      <c r="M26" s="27" t="str">
        <f t="shared" si="29"/>
        <v xml:space="preserve"> </v>
      </c>
      <c r="N26" s="28" t="str">
        <f t="shared" si="29"/>
        <v xml:space="preserve"> </v>
      </c>
      <c r="O26" s="42"/>
      <c r="P26" s="42"/>
      <c r="Q26" s="27" t="str">
        <f t="shared" si="30"/>
        <v xml:space="preserve"> </v>
      </c>
      <c r="R26" s="28" t="str">
        <f t="shared" si="30"/>
        <v xml:space="preserve"> </v>
      </c>
      <c r="S26" s="64">
        <f t="shared" si="23"/>
        <v>2</v>
      </c>
      <c r="T26" s="27" t="str">
        <f t="shared" si="24"/>
        <v xml:space="preserve"> </v>
      </c>
      <c r="U26" s="27">
        <f t="shared" si="25"/>
        <v>68</v>
      </c>
      <c r="V26" s="28" t="str">
        <f t="shared" si="26"/>
        <v xml:space="preserve"> </v>
      </c>
      <c r="W26" s="9"/>
      <c r="X26" s="9"/>
    </row>
    <row r="27" spans="1:24" ht="15" customHeight="1" x14ac:dyDescent="0.2">
      <c r="A27" s="55">
        <v>6</v>
      </c>
      <c r="B27" s="49" t="s">
        <v>30</v>
      </c>
      <c r="C27" s="41"/>
      <c r="D27" s="42"/>
      <c r="E27" s="27" t="str">
        <f t="shared" si="27"/>
        <v xml:space="preserve"> </v>
      </c>
      <c r="F27" s="28" t="str">
        <f t="shared" si="27"/>
        <v xml:space="preserve"> </v>
      </c>
      <c r="G27" s="42">
        <v>2</v>
      </c>
      <c r="H27" s="42"/>
      <c r="I27" s="27">
        <f t="shared" si="28"/>
        <v>68</v>
      </c>
      <c r="J27" s="28" t="str">
        <f t="shared" si="28"/>
        <v xml:space="preserve"> </v>
      </c>
      <c r="K27" s="41"/>
      <c r="L27" s="42"/>
      <c r="M27" s="27" t="str">
        <f t="shared" si="29"/>
        <v xml:space="preserve"> </v>
      </c>
      <c r="N27" s="28" t="str">
        <f t="shared" si="29"/>
        <v xml:space="preserve"> </v>
      </c>
      <c r="O27" s="42"/>
      <c r="P27" s="42"/>
      <c r="Q27" s="27" t="str">
        <f t="shared" si="30"/>
        <v xml:space="preserve"> </v>
      </c>
      <c r="R27" s="28" t="str">
        <f t="shared" si="30"/>
        <v xml:space="preserve"> </v>
      </c>
      <c r="S27" s="64">
        <f t="shared" si="23"/>
        <v>2</v>
      </c>
      <c r="T27" s="27" t="str">
        <f t="shared" si="24"/>
        <v xml:space="preserve"> </v>
      </c>
      <c r="U27" s="27">
        <f t="shared" si="25"/>
        <v>68</v>
      </c>
      <c r="V27" s="28" t="str">
        <f t="shared" si="26"/>
        <v xml:space="preserve"> </v>
      </c>
      <c r="W27" s="9"/>
      <c r="X27" s="9"/>
    </row>
    <row r="28" spans="1:24" ht="15" customHeight="1" x14ac:dyDescent="0.2">
      <c r="A28" s="55">
        <v>7</v>
      </c>
      <c r="B28" s="49" t="s">
        <v>31</v>
      </c>
      <c r="C28" s="41"/>
      <c r="D28" s="42"/>
      <c r="E28" s="27" t="str">
        <f t="shared" si="27"/>
        <v xml:space="preserve"> </v>
      </c>
      <c r="F28" s="28" t="str">
        <f t="shared" si="27"/>
        <v xml:space="preserve"> </v>
      </c>
      <c r="G28" s="42">
        <v>2</v>
      </c>
      <c r="H28" s="42"/>
      <c r="I28" s="27">
        <f t="shared" si="28"/>
        <v>68</v>
      </c>
      <c r="J28" s="28" t="str">
        <f t="shared" si="28"/>
        <v xml:space="preserve"> </v>
      </c>
      <c r="K28" s="41"/>
      <c r="L28" s="42"/>
      <c r="M28" s="27" t="str">
        <f t="shared" si="29"/>
        <v xml:space="preserve"> </v>
      </c>
      <c r="N28" s="28" t="str">
        <f t="shared" si="29"/>
        <v xml:space="preserve"> </v>
      </c>
      <c r="O28" s="42"/>
      <c r="P28" s="42"/>
      <c r="Q28" s="27" t="str">
        <f t="shared" si="30"/>
        <v xml:space="preserve"> </v>
      </c>
      <c r="R28" s="28" t="str">
        <f t="shared" si="30"/>
        <v xml:space="preserve"> </v>
      </c>
      <c r="S28" s="64">
        <f t="shared" si="23"/>
        <v>2</v>
      </c>
      <c r="T28" s="27" t="str">
        <f t="shared" si="24"/>
        <v xml:space="preserve"> </v>
      </c>
      <c r="U28" s="27">
        <f t="shared" si="25"/>
        <v>68</v>
      </c>
      <c r="V28" s="28" t="str">
        <f t="shared" si="26"/>
        <v xml:space="preserve"> </v>
      </c>
      <c r="W28" s="9"/>
      <c r="X28" s="9"/>
    </row>
    <row r="29" spans="1:24" ht="15" customHeight="1" x14ac:dyDescent="0.2">
      <c r="A29" s="55">
        <v>8</v>
      </c>
      <c r="B29" s="49" t="s">
        <v>131</v>
      </c>
      <c r="C29" s="41"/>
      <c r="D29" s="42"/>
      <c r="E29" s="27" t="str">
        <f>IF(C29&gt;0,C29*34, " ")</f>
        <v xml:space="preserve"> </v>
      </c>
      <c r="F29" s="28" t="str">
        <f>IF(D29&gt;0,D29*34, " ")</f>
        <v xml:space="preserve"> </v>
      </c>
      <c r="G29" s="42">
        <v>2</v>
      </c>
      <c r="H29" s="42"/>
      <c r="I29" s="27">
        <f>IF(G29&gt;0,G29*34, " ")</f>
        <v>68</v>
      </c>
      <c r="J29" s="28" t="str">
        <f>IF(H29&gt;0,H29*34, " ")</f>
        <v xml:space="preserve"> </v>
      </c>
      <c r="K29" s="41"/>
      <c r="L29" s="42"/>
      <c r="M29" s="27" t="str">
        <f>IF(K29&gt;0,K29*34, " ")</f>
        <v xml:space="preserve"> </v>
      </c>
      <c r="N29" s="28" t="str">
        <f>IF(L29&gt;0,L29*34, " ")</f>
        <v xml:space="preserve"> </v>
      </c>
      <c r="O29" s="42"/>
      <c r="P29" s="42"/>
      <c r="Q29" s="27" t="str">
        <f>IF(O29&gt;0,O29*32, " ")</f>
        <v xml:space="preserve"> </v>
      </c>
      <c r="R29" s="28" t="str">
        <f>IF(P29&gt;0,P29*32, " ")</f>
        <v xml:space="preserve"> </v>
      </c>
      <c r="S29" s="64">
        <f t="shared" si="23"/>
        <v>2</v>
      </c>
      <c r="T29" s="27" t="str">
        <f t="shared" si="24"/>
        <v xml:space="preserve"> </v>
      </c>
      <c r="U29" s="27">
        <f t="shared" si="25"/>
        <v>68</v>
      </c>
      <c r="V29" s="28" t="str">
        <f t="shared" si="26"/>
        <v xml:space="preserve"> </v>
      </c>
      <c r="W29" s="9"/>
      <c r="X29" s="9"/>
    </row>
    <row r="30" spans="1:24" ht="15" customHeight="1" x14ac:dyDescent="0.2">
      <c r="A30" s="55">
        <v>9</v>
      </c>
      <c r="B30" s="49" t="s">
        <v>32</v>
      </c>
      <c r="C30" s="41"/>
      <c r="D30" s="42"/>
      <c r="E30" s="27" t="str">
        <f t="shared" si="27"/>
        <v xml:space="preserve"> </v>
      </c>
      <c r="F30" s="28" t="str">
        <f t="shared" si="27"/>
        <v xml:space="preserve"> </v>
      </c>
      <c r="G30" s="42">
        <v>2</v>
      </c>
      <c r="H30" s="42"/>
      <c r="I30" s="27">
        <f t="shared" si="28"/>
        <v>68</v>
      </c>
      <c r="J30" s="28" t="str">
        <f t="shared" si="28"/>
        <v xml:space="preserve"> </v>
      </c>
      <c r="K30" s="41"/>
      <c r="L30" s="42"/>
      <c r="M30" s="27" t="str">
        <f t="shared" si="29"/>
        <v xml:space="preserve"> </v>
      </c>
      <c r="N30" s="28" t="str">
        <f t="shared" si="29"/>
        <v xml:space="preserve"> </v>
      </c>
      <c r="O30" s="42"/>
      <c r="P30" s="42"/>
      <c r="Q30" s="27" t="str">
        <f t="shared" si="30"/>
        <v xml:space="preserve"> </v>
      </c>
      <c r="R30" s="28" t="str">
        <f t="shared" si="30"/>
        <v xml:space="preserve"> </v>
      </c>
      <c r="S30" s="64">
        <f t="shared" si="23"/>
        <v>2</v>
      </c>
      <c r="T30" s="27" t="str">
        <f t="shared" si="24"/>
        <v xml:space="preserve"> </v>
      </c>
      <c r="U30" s="27">
        <f t="shared" si="25"/>
        <v>68</v>
      </c>
      <c r="V30" s="28" t="str">
        <f t="shared" si="26"/>
        <v xml:space="preserve"> </v>
      </c>
      <c r="W30" s="9"/>
      <c r="X30" s="9"/>
    </row>
    <row r="31" spans="1:24" ht="15" customHeight="1" x14ac:dyDescent="0.2">
      <c r="A31" s="55">
        <v>10</v>
      </c>
      <c r="B31" s="49" t="s">
        <v>86</v>
      </c>
      <c r="C31" s="41"/>
      <c r="D31" s="42"/>
      <c r="E31" s="27" t="str">
        <f t="shared" si="27"/>
        <v xml:space="preserve"> </v>
      </c>
      <c r="F31" s="28" t="str">
        <f t="shared" si="27"/>
        <v xml:space="preserve"> </v>
      </c>
      <c r="G31" s="42"/>
      <c r="H31" s="42"/>
      <c r="I31" s="27" t="str">
        <f t="shared" si="28"/>
        <v xml:space="preserve"> </v>
      </c>
      <c r="J31" s="28" t="str">
        <f t="shared" si="28"/>
        <v xml:space="preserve"> </v>
      </c>
      <c r="K31" s="41">
        <v>2</v>
      </c>
      <c r="L31" s="42"/>
      <c r="M31" s="27">
        <f t="shared" si="29"/>
        <v>68</v>
      </c>
      <c r="N31" s="28" t="str">
        <f t="shared" si="29"/>
        <v xml:space="preserve"> </v>
      </c>
      <c r="O31" s="42">
        <v>2</v>
      </c>
      <c r="P31" s="42"/>
      <c r="Q31" s="27">
        <f t="shared" si="30"/>
        <v>64</v>
      </c>
      <c r="R31" s="28" t="str">
        <f t="shared" si="30"/>
        <v xml:space="preserve"> </v>
      </c>
      <c r="S31" s="64">
        <f t="shared" si="23"/>
        <v>4</v>
      </c>
      <c r="T31" s="27" t="str">
        <f t="shared" si="24"/>
        <v xml:space="preserve"> </v>
      </c>
      <c r="U31" s="27">
        <v>132</v>
      </c>
      <c r="V31" s="28" t="str">
        <f t="shared" si="26"/>
        <v xml:space="preserve"> </v>
      </c>
      <c r="W31" s="9"/>
      <c r="X31" s="9"/>
    </row>
    <row r="32" spans="1:24" ht="15" customHeight="1" x14ac:dyDescent="0.2">
      <c r="A32" s="55">
        <v>11</v>
      </c>
      <c r="B32" s="49" t="s">
        <v>43</v>
      </c>
      <c r="C32" s="41"/>
      <c r="D32" s="42"/>
      <c r="E32" s="27" t="str">
        <f t="shared" si="27"/>
        <v xml:space="preserve"> </v>
      </c>
      <c r="F32" s="28" t="str">
        <f t="shared" si="27"/>
        <v xml:space="preserve"> </v>
      </c>
      <c r="G32" s="42"/>
      <c r="H32" s="42"/>
      <c r="I32" s="27" t="str">
        <f t="shared" si="28"/>
        <v xml:space="preserve"> </v>
      </c>
      <c r="J32" s="28" t="str">
        <f t="shared" si="28"/>
        <v xml:space="preserve"> </v>
      </c>
      <c r="K32" s="41">
        <v>3</v>
      </c>
      <c r="L32" s="42"/>
      <c r="M32" s="27">
        <f t="shared" si="29"/>
        <v>102</v>
      </c>
      <c r="N32" s="28" t="str">
        <f t="shared" si="29"/>
        <v xml:space="preserve"> </v>
      </c>
      <c r="O32" s="42"/>
      <c r="P32" s="42"/>
      <c r="Q32" s="27" t="str">
        <f t="shared" si="30"/>
        <v xml:space="preserve"> </v>
      </c>
      <c r="R32" s="28" t="str">
        <f t="shared" si="30"/>
        <v xml:space="preserve"> </v>
      </c>
      <c r="S32" s="64">
        <f t="shared" si="23"/>
        <v>3</v>
      </c>
      <c r="T32" s="27" t="str">
        <f t="shared" si="24"/>
        <v xml:space="preserve"> </v>
      </c>
      <c r="U32" s="27">
        <f t="shared" si="25"/>
        <v>102</v>
      </c>
      <c r="V32" s="28" t="str">
        <f t="shared" si="26"/>
        <v xml:space="preserve"> </v>
      </c>
      <c r="W32" s="9"/>
      <c r="X32" s="9"/>
    </row>
    <row r="33" spans="1:24" ht="15" customHeight="1" x14ac:dyDescent="0.2">
      <c r="A33" s="55">
        <v>12</v>
      </c>
      <c r="B33" s="49" t="s">
        <v>132</v>
      </c>
      <c r="C33" s="41"/>
      <c r="D33" s="42"/>
      <c r="E33" s="27" t="str">
        <f t="shared" si="27"/>
        <v xml:space="preserve"> </v>
      </c>
      <c r="F33" s="28" t="str">
        <f t="shared" si="27"/>
        <v xml:space="preserve"> </v>
      </c>
      <c r="G33" s="42"/>
      <c r="H33" s="42"/>
      <c r="I33" s="27" t="str">
        <f t="shared" si="28"/>
        <v xml:space="preserve"> </v>
      </c>
      <c r="J33" s="28" t="str">
        <f t="shared" si="28"/>
        <v xml:space="preserve"> </v>
      </c>
      <c r="K33" s="41">
        <v>3</v>
      </c>
      <c r="L33" s="42"/>
      <c r="M33" s="27">
        <f t="shared" si="29"/>
        <v>102</v>
      </c>
      <c r="N33" s="28" t="str">
        <f t="shared" si="29"/>
        <v xml:space="preserve"> </v>
      </c>
      <c r="O33" s="42"/>
      <c r="P33" s="42"/>
      <c r="Q33" s="27" t="str">
        <f t="shared" si="30"/>
        <v xml:space="preserve"> </v>
      </c>
      <c r="R33" s="28" t="str">
        <f t="shared" si="30"/>
        <v xml:space="preserve"> </v>
      </c>
      <c r="S33" s="64">
        <f t="shared" si="23"/>
        <v>3</v>
      </c>
      <c r="T33" s="27" t="str">
        <f t="shared" si="24"/>
        <v xml:space="preserve"> </v>
      </c>
      <c r="U33" s="27">
        <f t="shared" si="25"/>
        <v>102</v>
      </c>
      <c r="V33" s="28" t="str">
        <f t="shared" si="26"/>
        <v xml:space="preserve"> </v>
      </c>
      <c r="W33" s="9"/>
      <c r="X33" s="9"/>
    </row>
    <row r="34" spans="1:24" ht="15" customHeight="1" x14ac:dyDescent="0.2">
      <c r="A34" s="55">
        <v>13</v>
      </c>
      <c r="B34" s="49" t="s">
        <v>37</v>
      </c>
      <c r="C34" s="41"/>
      <c r="D34" s="42"/>
      <c r="E34" s="27" t="str">
        <f t="shared" si="27"/>
        <v xml:space="preserve"> </v>
      </c>
      <c r="F34" s="28" t="str">
        <f t="shared" si="27"/>
        <v xml:space="preserve"> </v>
      </c>
      <c r="G34" s="42"/>
      <c r="H34" s="42"/>
      <c r="I34" s="27" t="str">
        <f t="shared" si="28"/>
        <v xml:space="preserve"> </v>
      </c>
      <c r="J34" s="28" t="str">
        <f t="shared" si="28"/>
        <v xml:space="preserve"> </v>
      </c>
      <c r="K34" s="41">
        <v>2</v>
      </c>
      <c r="L34" s="42"/>
      <c r="M34" s="27">
        <f t="shared" si="29"/>
        <v>68</v>
      </c>
      <c r="N34" s="28" t="str">
        <f t="shared" si="29"/>
        <v xml:space="preserve"> </v>
      </c>
      <c r="O34" s="42"/>
      <c r="P34" s="42"/>
      <c r="Q34" s="27" t="str">
        <f t="shared" si="30"/>
        <v xml:space="preserve"> </v>
      </c>
      <c r="R34" s="28" t="str">
        <f t="shared" si="30"/>
        <v xml:space="preserve"> </v>
      </c>
      <c r="S34" s="64">
        <f t="shared" si="23"/>
        <v>2</v>
      </c>
      <c r="T34" s="27" t="str">
        <f t="shared" si="24"/>
        <v xml:space="preserve"> </v>
      </c>
      <c r="U34" s="27">
        <f t="shared" si="25"/>
        <v>68</v>
      </c>
      <c r="V34" s="28" t="str">
        <f t="shared" si="26"/>
        <v xml:space="preserve"> </v>
      </c>
      <c r="W34" s="9"/>
      <c r="X34" s="9"/>
    </row>
    <row r="35" spans="1:24" ht="15" customHeight="1" x14ac:dyDescent="0.2">
      <c r="A35" s="55">
        <v>14</v>
      </c>
      <c r="B35" s="49" t="s">
        <v>36</v>
      </c>
      <c r="C35" s="41"/>
      <c r="D35" s="42"/>
      <c r="E35" s="27" t="str">
        <f t="shared" si="27"/>
        <v xml:space="preserve"> </v>
      </c>
      <c r="F35" s="28" t="str">
        <f t="shared" si="27"/>
        <v xml:space="preserve"> </v>
      </c>
      <c r="G35" s="42">
        <v>2</v>
      </c>
      <c r="H35" s="42"/>
      <c r="I35" s="27">
        <f t="shared" si="28"/>
        <v>68</v>
      </c>
      <c r="J35" s="28" t="str">
        <f t="shared" si="28"/>
        <v xml:space="preserve"> </v>
      </c>
      <c r="K35" s="41"/>
      <c r="L35" s="42"/>
      <c r="M35" s="27" t="str">
        <f t="shared" si="29"/>
        <v xml:space="preserve"> </v>
      </c>
      <c r="N35" s="28" t="str">
        <f t="shared" si="29"/>
        <v xml:space="preserve"> </v>
      </c>
      <c r="O35" s="42"/>
      <c r="P35" s="42"/>
      <c r="Q35" s="27" t="str">
        <f t="shared" si="30"/>
        <v xml:space="preserve"> </v>
      </c>
      <c r="R35" s="28" t="str">
        <f t="shared" si="30"/>
        <v xml:space="preserve"> </v>
      </c>
      <c r="S35" s="64">
        <f t="shared" si="23"/>
        <v>2</v>
      </c>
      <c r="T35" s="27" t="str">
        <f t="shared" si="24"/>
        <v xml:space="preserve"> </v>
      </c>
      <c r="U35" s="27">
        <v>68</v>
      </c>
      <c r="V35" s="28" t="str">
        <f t="shared" si="26"/>
        <v xml:space="preserve"> </v>
      </c>
      <c r="W35" s="9"/>
      <c r="X35" s="9"/>
    </row>
    <row r="36" spans="1:24" ht="15" customHeight="1" x14ac:dyDescent="0.2">
      <c r="A36" s="55">
        <v>15</v>
      </c>
      <c r="B36" s="49" t="s">
        <v>44</v>
      </c>
      <c r="C36" s="41"/>
      <c r="D36" s="42"/>
      <c r="E36" s="27" t="str">
        <f t="shared" si="27"/>
        <v xml:space="preserve"> </v>
      </c>
      <c r="F36" s="28" t="str">
        <f t="shared" si="27"/>
        <v xml:space="preserve"> </v>
      </c>
      <c r="G36" s="45"/>
      <c r="H36" s="42"/>
      <c r="I36" s="27" t="str">
        <f t="shared" si="28"/>
        <v xml:space="preserve"> </v>
      </c>
      <c r="J36" s="28" t="str">
        <f t="shared" si="28"/>
        <v xml:space="preserve"> </v>
      </c>
      <c r="K36" s="41"/>
      <c r="L36" s="42"/>
      <c r="M36" s="27" t="str">
        <f t="shared" si="29"/>
        <v xml:space="preserve"> </v>
      </c>
      <c r="N36" s="28" t="str">
        <f t="shared" si="29"/>
        <v xml:space="preserve"> </v>
      </c>
      <c r="O36" s="45">
        <v>3</v>
      </c>
      <c r="P36" s="42"/>
      <c r="Q36" s="27">
        <f t="shared" si="30"/>
        <v>96</v>
      </c>
      <c r="R36" s="28" t="str">
        <f t="shared" si="30"/>
        <v xml:space="preserve"> </v>
      </c>
      <c r="S36" s="64">
        <f t="shared" si="23"/>
        <v>3</v>
      </c>
      <c r="T36" s="27" t="str">
        <f t="shared" si="24"/>
        <v xml:space="preserve"> </v>
      </c>
      <c r="U36" s="27">
        <f t="shared" si="25"/>
        <v>96</v>
      </c>
      <c r="V36" s="28" t="str">
        <f t="shared" si="26"/>
        <v xml:space="preserve"> </v>
      </c>
      <c r="W36" s="9"/>
      <c r="X36" s="9"/>
    </row>
    <row r="37" spans="1:24" ht="15" customHeight="1" x14ac:dyDescent="0.2">
      <c r="A37" s="55">
        <v>16</v>
      </c>
      <c r="B37" s="49" t="s">
        <v>45</v>
      </c>
      <c r="C37" s="43"/>
      <c r="D37" s="44"/>
      <c r="E37" s="27"/>
      <c r="F37" s="28"/>
      <c r="G37" s="46"/>
      <c r="H37" s="44"/>
      <c r="I37" s="27"/>
      <c r="J37" s="28"/>
      <c r="K37" s="43"/>
      <c r="L37" s="44"/>
      <c r="M37" s="27"/>
      <c r="N37" s="28"/>
      <c r="O37" s="46">
        <v>3</v>
      </c>
      <c r="P37" s="44"/>
      <c r="Q37" s="27">
        <f t="shared" si="30"/>
        <v>96</v>
      </c>
      <c r="R37" s="28" t="str">
        <f t="shared" si="30"/>
        <v xml:space="preserve"> </v>
      </c>
      <c r="S37" s="64">
        <f t="shared" si="23"/>
        <v>3</v>
      </c>
      <c r="T37" s="27" t="str">
        <f t="shared" si="24"/>
        <v xml:space="preserve"> </v>
      </c>
      <c r="U37" s="27">
        <f t="shared" si="25"/>
        <v>96</v>
      </c>
      <c r="V37" s="28" t="str">
        <f t="shared" si="26"/>
        <v xml:space="preserve"> </v>
      </c>
      <c r="W37" s="9"/>
      <c r="X37" s="9"/>
    </row>
    <row r="38" spans="1:24" ht="15" customHeight="1" x14ac:dyDescent="0.2">
      <c r="A38" s="55">
        <v>17</v>
      </c>
      <c r="B38" s="33" t="s">
        <v>130</v>
      </c>
      <c r="C38" s="34"/>
      <c r="D38" s="35"/>
      <c r="E38" s="27" t="str">
        <f>IF(C38&gt;0,C38*34, " ")</f>
        <v xml:space="preserve"> </v>
      </c>
      <c r="F38" s="28"/>
      <c r="G38" s="35"/>
      <c r="H38" s="35"/>
      <c r="I38" s="27"/>
      <c r="J38" s="28"/>
      <c r="K38" s="34">
        <v>2</v>
      </c>
      <c r="L38" s="35"/>
      <c r="M38" s="27">
        <f>IF(K38&gt;0,K38*34, " ")</f>
        <v>68</v>
      </c>
      <c r="N38" s="28"/>
      <c r="O38" s="38"/>
      <c r="P38" s="35"/>
      <c r="Q38" s="27" t="str">
        <f>IF(O38&gt;0,O38*32, " ")</f>
        <v xml:space="preserve"> </v>
      </c>
      <c r="R38" s="28"/>
      <c r="S38" s="64">
        <f>C38+G38+K38+O38</f>
        <v>2</v>
      </c>
      <c r="T38" s="27"/>
      <c r="U38" s="27">
        <v>68</v>
      </c>
      <c r="V38" s="28"/>
      <c r="W38" s="9"/>
      <c r="X38" s="9"/>
    </row>
    <row r="39" spans="1:24" ht="15" customHeight="1" x14ac:dyDescent="0.2">
      <c r="A39" s="55">
        <v>18</v>
      </c>
      <c r="B39" s="33" t="s">
        <v>115</v>
      </c>
      <c r="C39" s="98"/>
      <c r="D39" s="99">
        <v>3</v>
      </c>
      <c r="E39" s="27"/>
      <c r="F39" s="28">
        <v>102</v>
      </c>
      <c r="G39" s="100"/>
      <c r="H39" s="99">
        <v>2</v>
      </c>
      <c r="I39" s="27"/>
      <c r="J39" s="28">
        <v>68</v>
      </c>
      <c r="K39" s="98"/>
      <c r="L39" s="99">
        <v>6</v>
      </c>
      <c r="M39" s="27"/>
      <c r="N39" s="28">
        <v>204</v>
      </c>
      <c r="O39" s="100"/>
      <c r="P39" s="99">
        <v>10</v>
      </c>
      <c r="Q39" s="27"/>
      <c r="R39" s="28">
        <v>320</v>
      </c>
      <c r="S39" s="64"/>
      <c r="T39" s="27">
        <v>21</v>
      </c>
      <c r="U39" s="27"/>
      <c r="V39" s="28">
        <v>694</v>
      </c>
      <c r="W39" s="9"/>
      <c r="X39" s="9"/>
    </row>
    <row r="40" spans="1:24" ht="15" customHeight="1" x14ac:dyDescent="0.2">
      <c r="A40" s="55">
        <v>19</v>
      </c>
      <c r="B40" s="49" t="s">
        <v>76</v>
      </c>
      <c r="C40" s="43"/>
      <c r="D40" s="44"/>
      <c r="E40" s="27"/>
      <c r="F40" s="28"/>
      <c r="G40" s="46"/>
      <c r="H40" s="44"/>
      <c r="I40" s="27"/>
      <c r="J40" s="28"/>
      <c r="K40" s="43"/>
      <c r="L40" s="44"/>
      <c r="M40" s="27"/>
      <c r="N40" s="28"/>
      <c r="O40" s="46">
        <v>2</v>
      </c>
      <c r="P40" s="44"/>
      <c r="Q40" s="27">
        <f t="shared" si="30"/>
        <v>64</v>
      </c>
      <c r="R40" s="28" t="str">
        <f t="shared" si="30"/>
        <v xml:space="preserve"> </v>
      </c>
      <c r="S40" s="64">
        <f t="shared" si="23"/>
        <v>2</v>
      </c>
      <c r="T40" s="27" t="str">
        <f t="shared" si="24"/>
        <v xml:space="preserve"> </v>
      </c>
      <c r="U40" s="27">
        <f t="shared" si="25"/>
        <v>64</v>
      </c>
      <c r="V40" s="28" t="str">
        <f t="shared" si="26"/>
        <v xml:space="preserve"> </v>
      </c>
      <c r="W40" s="9"/>
      <c r="X40" s="9"/>
    </row>
    <row r="41" spans="1:24" ht="15" customHeight="1" x14ac:dyDescent="0.2">
      <c r="A41" s="55"/>
      <c r="B41" s="33" t="s">
        <v>81</v>
      </c>
      <c r="C41" s="43"/>
      <c r="D41" s="44"/>
      <c r="E41" s="27"/>
      <c r="F41" s="28"/>
      <c r="G41" s="46"/>
      <c r="H41" s="44"/>
      <c r="I41" s="27"/>
      <c r="J41" s="28"/>
      <c r="K41" s="43"/>
      <c r="L41" s="44"/>
      <c r="M41" s="27"/>
      <c r="N41" s="28"/>
      <c r="O41" s="46"/>
      <c r="P41" s="44"/>
      <c r="Q41" s="27"/>
      <c r="R41" s="28"/>
      <c r="S41" s="64"/>
      <c r="T41" s="27"/>
      <c r="U41" s="27"/>
      <c r="V41" s="28"/>
      <c r="W41" s="9"/>
      <c r="X41" s="9"/>
    </row>
    <row r="42" spans="1:24" ht="15" customHeight="1" thickBot="1" x14ac:dyDescent="0.25">
      <c r="A42" s="55"/>
      <c r="B42" s="33" t="s">
        <v>105</v>
      </c>
      <c r="C42" s="41"/>
      <c r="D42" s="42"/>
      <c r="E42" s="27"/>
      <c r="F42" s="28"/>
      <c r="G42" s="45"/>
      <c r="H42" s="42"/>
      <c r="I42" s="27"/>
      <c r="J42" s="28"/>
      <c r="K42" s="41"/>
      <c r="L42" s="42"/>
      <c r="M42" s="27"/>
      <c r="N42" s="28"/>
      <c r="O42" s="45"/>
      <c r="P42" s="42"/>
      <c r="Q42" s="27"/>
      <c r="R42" s="66"/>
      <c r="S42" s="65"/>
      <c r="T42" s="62"/>
      <c r="U42" s="62"/>
      <c r="V42" s="66"/>
      <c r="W42" s="9"/>
      <c r="X42" s="9"/>
    </row>
    <row r="43" spans="1:24" ht="19.5" customHeight="1" thickBot="1" x14ac:dyDescent="0.25">
      <c r="A43" s="123" t="s">
        <v>17</v>
      </c>
      <c r="B43" s="124"/>
      <c r="C43" s="74">
        <f t="shared" ref="C43:V43" si="31">SUM(C7:C18)</f>
        <v>18</v>
      </c>
      <c r="D43" s="80">
        <f t="shared" si="31"/>
        <v>2</v>
      </c>
      <c r="E43" s="80">
        <f t="shared" si="31"/>
        <v>612</v>
      </c>
      <c r="F43" s="89">
        <f t="shared" si="31"/>
        <v>68</v>
      </c>
      <c r="G43" s="74">
        <f t="shared" si="31"/>
        <v>14</v>
      </c>
      <c r="H43" s="80">
        <f t="shared" si="31"/>
        <v>0</v>
      </c>
      <c r="I43" s="80">
        <f t="shared" si="31"/>
        <v>476</v>
      </c>
      <c r="J43" s="89">
        <f t="shared" si="31"/>
        <v>0</v>
      </c>
      <c r="K43" s="74">
        <f t="shared" si="31"/>
        <v>10</v>
      </c>
      <c r="L43" s="80">
        <f t="shared" si="31"/>
        <v>0</v>
      </c>
      <c r="M43" s="80">
        <f t="shared" si="31"/>
        <v>340</v>
      </c>
      <c r="N43" s="89">
        <f t="shared" si="31"/>
        <v>0</v>
      </c>
      <c r="O43" s="74">
        <f t="shared" si="31"/>
        <v>10</v>
      </c>
      <c r="P43" s="80">
        <f t="shared" si="31"/>
        <v>0</v>
      </c>
      <c r="Q43" s="80">
        <f t="shared" si="31"/>
        <v>320</v>
      </c>
      <c r="R43" s="89">
        <f t="shared" si="31"/>
        <v>0</v>
      </c>
      <c r="S43" s="75">
        <f t="shared" si="31"/>
        <v>52</v>
      </c>
      <c r="T43" s="81">
        <f t="shared" si="31"/>
        <v>2</v>
      </c>
      <c r="U43" s="81">
        <f t="shared" si="31"/>
        <v>1748</v>
      </c>
      <c r="V43" s="92">
        <f t="shared" si="31"/>
        <v>68</v>
      </c>
      <c r="W43" s="9"/>
      <c r="X43" s="9"/>
    </row>
    <row r="44" spans="1:24" ht="15" customHeight="1" thickBot="1" x14ac:dyDescent="0.25">
      <c r="A44" s="125" t="s">
        <v>18</v>
      </c>
      <c r="B44" s="126"/>
      <c r="C44" s="16">
        <f t="shared" ref="C44:V44" si="32">SUM(C22:C41)</f>
        <v>6</v>
      </c>
      <c r="D44" s="17">
        <f t="shared" si="32"/>
        <v>3</v>
      </c>
      <c r="E44" s="90">
        <f t="shared" si="32"/>
        <v>204</v>
      </c>
      <c r="F44" s="91">
        <f t="shared" si="32"/>
        <v>102</v>
      </c>
      <c r="G44" s="16">
        <f t="shared" si="32"/>
        <v>14</v>
      </c>
      <c r="H44" s="17">
        <f t="shared" si="32"/>
        <v>2</v>
      </c>
      <c r="I44" s="90">
        <f t="shared" si="32"/>
        <v>476</v>
      </c>
      <c r="J44" s="91">
        <f t="shared" si="32"/>
        <v>68</v>
      </c>
      <c r="K44" s="16">
        <f t="shared" si="32"/>
        <v>12</v>
      </c>
      <c r="L44" s="17">
        <f t="shared" si="32"/>
        <v>6</v>
      </c>
      <c r="M44" s="90">
        <f t="shared" si="32"/>
        <v>408</v>
      </c>
      <c r="N44" s="91">
        <f t="shared" si="32"/>
        <v>204</v>
      </c>
      <c r="O44" s="16">
        <f t="shared" si="32"/>
        <v>10</v>
      </c>
      <c r="P44" s="17">
        <f t="shared" si="32"/>
        <v>10</v>
      </c>
      <c r="Q44" s="90">
        <f t="shared" si="32"/>
        <v>320</v>
      </c>
      <c r="R44" s="91">
        <f t="shared" si="32"/>
        <v>320</v>
      </c>
      <c r="S44" s="93">
        <f t="shared" si="32"/>
        <v>42</v>
      </c>
      <c r="T44" s="90">
        <f t="shared" si="32"/>
        <v>21</v>
      </c>
      <c r="U44" s="90">
        <f t="shared" si="32"/>
        <v>1408</v>
      </c>
      <c r="V44" s="91">
        <f t="shared" si="32"/>
        <v>694</v>
      </c>
      <c r="W44" s="18"/>
      <c r="X44" s="18"/>
    </row>
    <row r="45" spans="1:24" ht="15" customHeight="1" thickTop="1" thickBot="1" x14ac:dyDescent="0.25">
      <c r="A45" s="115" t="s">
        <v>19</v>
      </c>
      <c r="B45" s="116"/>
      <c r="C45" s="19">
        <f>C43+C44</f>
        <v>24</v>
      </c>
      <c r="D45" s="20">
        <f t="shared" ref="D45:V45" si="33">D43+D44</f>
        <v>5</v>
      </c>
      <c r="E45" s="20">
        <f t="shared" si="33"/>
        <v>816</v>
      </c>
      <c r="F45" s="21">
        <f t="shared" si="33"/>
        <v>170</v>
      </c>
      <c r="G45" s="19">
        <f t="shared" si="33"/>
        <v>28</v>
      </c>
      <c r="H45" s="20">
        <f t="shared" si="33"/>
        <v>2</v>
      </c>
      <c r="I45" s="20">
        <f t="shared" si="33"/>
        <v>952</v>
      </c>
      <c r="J45" s="21">
        <f t="shared" si="33"/>
        <v>68</v>
      </c>
      <c r="K45" s="19">
        <f t="shared" si="33"/>
        <v>22</v>
      </c>
      <c r="L45" s="20">
        <f t="shared" si="33"/>
        <v>6</v>
      </c>
      <c r="M45" s="20">
        <f t="shared" si="33"/>
        <v>748</v>
      </c>
      <c r="N45" s="21">
        <f t="shared" si="33"/>
        <v>204</v>
      </c>
      <c r="O45" s="19">
        <f t="shared" si="33"/>
        <v>20</v>
      </c>
      <c r="P45" s="20">
        <f t="shared" si="33"/>
        <v>10</v>
      </c>
      <c r="Q45" s="20">
        <f t="shared" si="33"/>
        <v>640</v>
      </c>
      <c r="R45" s="21">
        <f t="shared" si="33"/>
        <v>320</v>
      </c>
      <c r="S45" s="19">
        <f t="shared" si="33"/>
        <v>94</v>
      </c>
      <c r="T45" s="20">
        <f t="shared" si="33"/>
        <v>23</v>
      </c>
      <c r="U45" s="20">
        <f t="shared" si="33"/>
        <v>3156</v>
      </c>
      <c r="V45" s="21">
        <f t="shared" si="33"/>
        <v>762</v>
      </c>
      <c r="W45" s="22"/>
      <c r="X45" s="22"/>
    </row>
    <row r="46" spans="1:24" ht="15" customHeight="1" thickTop="1" thickBot="1" x14ac:dyDescent="0.25">
      <c r="A46" s="152"/>
      <c r="B46" s="153"/>
      <c r="C46" s="111">
        <f>C45+D45</f>
        <v>29</v>
      </c>
      <c r="D46" s="150"/>
      <c r="E46" s="113">
        <f>E45+F45</f>
        <v>986</v>
      </c>
      <c r="F46" s="151"/>
      <c r="G46" s="111">
        <f>G45+H45</f>
        <v>30</v>
      </c>
      <c r="H46" s="150"/>
      <c r="I46" s="113">
        <f>I45+J45</f>
        <v>1020</v>
      </c>
      <c r="J46" s="151"/>
      <c r="K46" s="111">
        <f>K45+L45</f>
        <v>28</v>
      </c>
      <c r="L46" s="150"/>
      <c r="M46" s="113">
        <f>M45+N45</f>
        <v>952</v>
      </c>
      <c r="N46" s="151"/>
      <c r="O46" s="111">
        <f>O45+P45</f>
        <v>30</v>
      </c>
      <c r="P46" s="150"/>
      <c r="Q46" s="113">
        <f>Q45+R45</f>
        <v>960</v>
      </c>
      <c r="R46" s="151"/>
      <c r="S46" s="111">
        <f>S45+T45</f>
        <v>117</v>
      </c>
      <c r="T46" s="150"/>
      <c r="U46" s="113">
        <f>U45+V45</f>
        <v>3918</v>
      </c>
      <c r="V46" s="151"/>
      <c r="W46" s="22"/>
      <c r="X46" s="22"/>
    </row>
    <row r="47" spans="1:24" ht="15" customHeight="1" thickTop="1" thickBot="1" x14ac:dyDescent="0.25">
      <c r="A47" s="103"/>
      <c r="B47" s="103"/>
      <c r="C47" s="105"/>
      <c r="D47" s="104"/>
      <c r="E47" s="105"/>
      <c r="F47" s="104"/>
      <c r="G47" s="105"/>
      <c r="H47" s="104"/>
      <c r="I47" s="105"/>
      <c r="J47" s="104"/>
      <c r="K47" s="105"/>
      <c r="L47" s="104"/>
      <c r="M47" s="105"/>
      <c r="N47" s="104"/>
      <c r="O47" s="105"/>
      <c r="P47" s="104"/>
      <c r="Q47" s="105"/>
      <c r="R47" s="104"/>
      <c r="S47" s="105"/>
      <c r="T47" s="104"/>
      <c r="U47" s="105"/>
      <c r="V47" s="104"/>
      <c r="W47" s="22"/>
      <c r="X47" s="22"/>
    </row>
    <row r="48" spans="1:24" ht="15" customHeight="1" thickTop="1" x14ac:dyDescent="0.2">
      <c r="A48" s="103"/>
      <c r="B48" s="154" t="s">
        <v>127</v>
      </c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22"/>
      <c r="X48" s="22"/>
    </row>
    <row r="49" spans="1:24" ht="15" customHeight="1" x14ac:dyDescent="0.2">
      <c r="A49" s="23"/>
      <c r="B49" s="50" t="s">
        <v>120</v>
      </c>
      <c r="C49" s="24"/>
      <c r="D49" s="24"/>
      <c r="E49" s="24"/>
      <c r="F49" s="24"/>
      <c r="G49" s="24"/>
      <c r="H49" s="24"/>
      <c r="I49" s="24"/>
      <c r="J49" s="51"/>
      <c r="K49" s="24"/>
      <c r="L49" s="24"/>
      <c r="M49" s="24"/>
      <c r="N49" s="24"/>
      <c r="O49" s="24"/>
      <c r="P49" s="24"/>
      <c r="Q49" s="24"/>
      <c r="R49" s="24"/>
      <c r="S49" s="24"/>
      <c r="T49" s="9"/>
      <c r="U49" s="24"/>
      <c r="V49" s="9"/>
      <c r="W49" s="9"/>
      <c r="X49" s="9"/>
    </row>
    <row r="50" spans="1:24" ht="31.9" customHeight="1" x14ac:dyDescent="0.2">
      <c r="B50" s="120" t="s">
        <v>95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1:24" ht="15" customHeight="1" x14ac:dyDescent="0.2">
      <c r="B51" s="50" t="s">
        <v>77</v>
      </c>
    </row>
    <row r="52" spans="1:24" ht="15" customHeight="1" x14ac:dyDescent="0.2">
      <c r="B52" s="50" t="s">
        <v>78</v>
      </c>
    </row>
    <row r="53" spans="1:24" ht="15" customHeight="1" x14ac:dyDescent="0.2">
      <c r="B53" s="51" t="s">
        <v>106</v>
      </c>
    </row>
    <row r="54" spans="1:24" ht="15" customHeight="1" x14ac:dyDescent="0.2"/>
    <row r="55" spans="1:24" ht="15" customHeight="1" x14ac:dyDescent="0.2"/>
    <row r="56" spans="1:24" ht="15" customHeight="1" x14ac:dyDescent="0.2"/>
    <row r="57" spans="1:24" ht="15" customHeight="1" x14ac:dyDescent="0.2"/>
  </sheetData>
  <mergeCells count="35">
    <mergeCell ref="B50:V50"/>
    <mergeCell ref="Q5:R5"/>
    <mergeCell ref="S5:T5"/>
    <mergeCell ref="U5:V5"/>
    <mergeCell ref="A6:B6"/>
    <mergeCell ref="A43:B43"/>
    <mergeCell ref="A44:B44"/>
    <mergeCell ref="A45:B46"/>
    <mergeCell ref="C46:D46"/>
    <mergeCell ref="A21:B21"/>
    <mergeCell ref="E46:F46"/>
    <mergeCell ref="G46:H46"/>
    <mergeCell ref="B48:V48"/>
    <mergeCell ref="I46:J46"/>
    <mergeCell ref="A1:G1"/>
    <mergeCell ref="A2:G2"/>
    <mergeCell ref="A4:B5"/>
    <mergeCell ref="C4:F4"/>
    <mergeCell ref="G4:J4"/>
    <mergeCell ref="K4:N4"/>
    <mergeCell ref="O4:R4"/>
    <mergeCell ref="S4:V4"/>
    <mergeCell ref="C5:D5"/>
    <mergeCell ref="E5:F5"/>
    <mergeCell ref="G5:H5"/>
    <mergeCell ref="I5:J5"/>
    <mergeCell ref="K5:L5"/>
    <mergeCell ref="M5:N5"/>
    <mergeCell ref="O5:P5"/>
    <mergeCell ref="K46:L46"/>
    <mergeCell ref="O46:P46"/>
    <mergeCell ref="Q46:R46"/>
    <mergeCell ref="S46:T46"/>
    <mergeCell ref="U46:V46"/>
    <mergeCell ref="M46:N46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73" orientation="landscape" horizontalDpi="300" verticalDpi="300" r:id="rId1"/>
  <headerFooter alignWithMargins="0"/>
  <ignoredErrors>
    <ignoredError sqref="R8 R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58"/>
  <sheetViews>
    <sheetView zoomScaleNormal="100" workbookViewId="0">
      <selection sqref="A1:G1"/>
    </sheetView>
  </sheetViews>
  <sheetFormatPr defaultColWidth="9.140625" defaultRowHeight="12.75" x14ac:dyDescent="0.2"/>
  <cols>
    <col min="1" max="1" width="3.7109375" style="1" customWidth="1"/>
    <col min="2" max="2" width="38" style="1" customWidth="1"/>
    <col min="3" max="19" width="6.5703125" style="1" customWidth="1"/>
    <col min="20" max="20" width="6.5703125" style="2" customWidth="1"/>
    <col min="21" max="21" width="6.5703125" style="1" customWidth="1"/>
    <col min="22" max="22" width="6.5703125" style="2" customWidth="1"/>
    <col min="23" max="24" width="6.140625" style="2" customWidth="1"/>
    <col min="25" max="25" width="26.85546875" style="1" customWidth="1"/>
    <col min="26" max="16384" width="9.140625" style="1"/>
  </cols>
  <sheetData>
    <row r="1" spans="1:24" ht="15" customHeight="1" x14ac:dyDescent="0.2">
      <c r="A1" s="131" t="s">
        <v>21</v>
      </c>
      <c r="B1" s="132"/>
      <c r="C1" s="132"/>
      <c r="D1" s="132"/>
      <c r="E1" s="132"/>
      <c r="F1" s="132"/>
      <c r="G1" s="132"/>
    </row>
    <row r="2" spans="1:24" ht="15" customHeight="1" x14ac:dyDescent="0.2">
      <c r="A2" s="133" t="s">
        <v>47</v>
      </c>
      <c r="B2" s="134"/>
      <c r="C2" s="134"/>
      <c r="D2" s="134"/>
      <c r="E2" s="134"/>
      <c r="F2" s="134"/>
      <c r="G2" s="134"/>
    </row>
    <row r="3" spans="1:24" ht="15" customHeight="1" thickBot="1" x14ac:dyDescent="0.25">
      <c r="A3" s="52"/>
      <c r="B3" s="53"/>
    </row>
    <row r="4" spans="1:24" ht="15" customHeight="1" thickTop="1" x14ac:dyDescent="0.2">
      <c r="A4" s="135" t="s">
        <v>0</v>
      </c>
      <c r="B4" s="136"/>
      <c r="C4" s="139" t="s">
        <v>1</v>
      </c>
      <c r="D4" s="140"/>
      <c r="E4" s="140"/>
      <c r="F4" s="141"/>
      <c r="G4" s="142" t="s">
        <v>2</v>
      </c>
      <c r="H4" s="140"/>
      <c r="I4" s="140"/>
      <c r="J4" s="140"/>
      <c r="K4" s="139" t="s">
        <v>3</v>
      </c>
      <c r="L4" s="140"/>
      <c r="M4" s="140"/>
      <c r="N4" s="141"/>
      <c r="O4" s="142" t="s">
        <v>4</v>
      </c>
      <c r="P4" s="140"/>
      <c r="Q4" s="140"/>
      <c r="R4" s="140"/>
      <c r="S4" s="145" t="s">
        <v>5</v>
      </c>
      <c r="T4" s="146"/>
      <c r="U4" s="146"/>
      <c r="V4" s="147"/>
      <c r="W4" s="4"/>
      <c r="X4" s="4"/>
    </row>
    <row r="5" spans="1:24" ht="15" customHeight="1" x14ac:dyDescent="0.2">
      <c r="A5" s="137"/>
      <c r="B5" s="138"/>
      <c r="C5" s="148" t="s">
        <v>6</v>
      </c>
      <c r="D5" s="130"/>
      <c r="E5" s="127" t="s">
        <v>7</v>
      </c>
      <c r="F5" s="129"/>
      <c r="G5" s="128" t="s">
        <v>6</v>
      </c>
      <c r="H5" s="130"/>
      <c r="I5" s="127" t="s">
        <v>7</v>
      </c>
      <c r="J5" s="128"/>
      <c r="K5" s="148" t="s">
        <v>6</v>
      </c>
      <c r="L5" s="130"/>
      <c r="M5" s="127" t="s">
        <v>7</v>
      </c>
      <c r="N5" s="129"/>
      <c r="O5" s="128" t="s">
        <v>6</v>
      </c>
      <c r="P5" s="130"/>
      <c r="Q5" s="127" t="s">
        <v>7</v>
      </c>
      <c r="R5" s="129"/>
      <c r="S5" s="128" t="s">
        <v>6</v>
      </c>
      <c r="T5" s="130"/>
      <c r="U5" s="127" t="s">
        <v>7</v>
      </c>
      <c r="V5" s="129"/>
      <c r="W5" s="4"/>
      <c r="X5" s="4"/>
    </row>
    <row r="6" spans="1:24" ht="15" customHeight="1" thickBot="1" x14ac:dyDescent="0.25">
      <c r="A6" s="143" t="s">
        <v>8</v>
      </c>
      <c r="B6" s="144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8" t="s">
        <v>9</v>
      </c>
      <c r="P6" s="6" t="s">
        <v>10</v>
      </c>
      <c r="Q6" s="6" t="s">
        <v>9</v>
      </c>
      <c r="R6" s="7" t="s">
        <v>10</v>
      </c>
      <c r="S6" s="59" t="s">
        <v>9</v>
      </c>
      <c r="T6" s="60" t="s">
        <v>10</v>
      </c>
      <c r="U6" s="60" t="s">
        <v>9</v>
      </c>
      <c r="V6" s="61" t="s">
        <v>10</v>
      </c>
      <c r="W6" s="4"/>
      <c r="X6" s="4"/>
    </row>
    <row r="7" spans="1:24" ht="15" customHeight="1" x14ac:dyDescent="0.2">
      <c r="A7" s="54">
        <v>1</v>
      </c>
      <c r="B7" s="30" t="s">
        <v>11</v>
      </c>
      <c r="C7" s="31">
        <v>3</v>
      </c>
      <c r="D7" s="32"/>
      <c r="E7" s="25">
        <f>IF(C7&gt;0,C7*34, " ")</f>
        <v>102</v>
      </c>
      <c r="F7" s="26" t="str">
        <f>IF(D7&gt;0,D7*34, " ")</f>
        <v xml:space="preserve"> </v>
      </c>
      <c r="G7" s="37">
        <v>3</v>
      </c>
      <c r="H7" s="32"/>
      <c r="I7" s="25">
        <f>IF(G7&gt;0,G7*34, " ")</f>
        <v>102</v>
      </c>
      <c r="J7" s="26" t="str">
        <f>IF(H7&gt;0,H7*34, " ")</f>
        <v xml:space="preserve"> </v>
      </c>
      <c r="K7" s="31">
        <v>3</v>
      </c>
      <c r="L7" s="32"/>
      <c r="M7" s="25">
        <f>IF(K7&gt;0,K7*34, " ")</f>
        <v>102</v>
      </c>
      <c r="N7" s="26" t="str">
        <f>IF(L7&gt;0,L7*34, " ")</f>
        <v xml:space="preserve"> </v>
      </c>
      <c r="O7" s="37">
        <v>3</v>
      </c>
      <c r="P7" s="32"/>
      <c r="Q7" s="25">
        <f>IF(O7&gt;0, O7*32, " ")</f>
        <v>96</v>
      </c>
      <c r="R7" s="26" t="str">
        <f>IF(P7&gt;0,P7*32, " ")</f>
        <v xml:space="preserve"> </v>
      </c>
      <c r="S7" s="63">
        <f>IF(C7+G7+K7+O7&gt;0,C7+G7+K7+O7, " ")</f>
        <v>12</v>
      </c>
      <c r="T7" s="29" t="str">
        <f>IF(D7+H7+L7+P7&gt;0, D7+H7+L7+P7, " ")</f>
        <v xml:space="preserve"> </v>
      </c>
      <c r="U7" s="29">
        <f>IF(S7&lt;&gt;" ", (IF(E7&lt;&gt;" ", E7, 0)+IF(I7&lt;&gt;" ", I7, 0)+IF(M7&lt;&gt;" ", M7, 0)+IF(Q7&lt;&gt;" ", Q7, 0)), " ")</f>
        <v>402</v>
      </c>
      <c r="V7" s="56" t="str">
        <f>IF(T7&lt;&gt;" ", (IF(F7&lt;&gt;" ", F7, 0)+IF(J7&lt;&gt;" ", J7, 0)+IF(N7&lt;&gt;" ", N7, 0)+IF(R7&lt;&gt;" ", R7, 0)), " ")</f>
        <v xml:space="preserve"> </v>
      </c>
      <c r="W7" s="9"/>
      <c r="X7" s="9"/>
    </row>
    <row r="8" spans="1:24" ht="15" customHeight="1" x14ac:dyDescent="0.2">
      <c r="A8" s="54">
        <v>2</v>
      </c>
      <c r="B8" s="33" t="s">
        <v>12</v>
      </c>
      <c r="C8" s="34">
        <v>2</v>
      </c>
      <c r="D8" s="35"/>
      <c r="E8" s="27">
        <f>IF(C8&gt;0,C8*34, " ")</f>
        <v>68</v>
      </c>
      <c r="F8" s="28" t="str">
        <f>IF(D8&gt;0,D8*34, " ")</f>
        <v xml:space="preserve"> </v>
      </c>
      <c r="G8" s="38">
        <v>2</v>
      </c>
      <c r="H8" s="35"/>
      <c r="I8" s="27">
        <f>IF(G8&gt;0,G8*34, " ")</f>
        <v>68</v>
      </c>
      <c r="J8" s="28" t="str">
        <f>IF(H8&gt;0,H8*34, " ")</f>
        <v xml:space="preserve"> </v>
      </c>
      <c r="K8" s="34">
        <v>2</v>
      </c>
      <c r="L8" s="35"/>
      <c r="M8" s="27">
        <f>IF(K8&gt;0,K8*34, " ")</f>
        <v>68</v>
      </c>
      <c r="N8" s="28" t="str">
        <f>IF(L8&gt;0,L8*34, " ")</f>
        <v xml:space="preserve"> </v>
      </c>
      <c r="O8" s="38">
        <v>2</v>
      </c>
      <c r="P8" s="35"/>
      <c r="Q8" s="27">
        <f>IF(O8&gt;0,O8*32, " ")</f>
        <v>64</v>
      </c>
      <c r="R8" s="28" t="str">
        <f>IF(P8&gt;0,P8*34, " ")</f>
        <v xml:space="preserve"> </v>
      </c>
      <c r="S8" s="64">
        <f t="shared" ref="S8:S16" si="0">IF(C8+G8+K8+O8&gt;0,C8+G8+K8+O8, " ")</f>
        <v>8</v>
      </c>
      <c r="T8" s="27" t="str">
        <f t="shared" ref="T8:T16" si="1">IF(D8+H8+L8+P8&gt;0, D8+H8+L8+P8, " ")</f>
        <v xml:space="preserve"> </v>
      </c>
      <c r="U8" s="27">
        <f t="shared" ref="U8:U16" si="2">IF(S8&lt;&gt;" ", (IF(E8&lt;&gt;" ", E8, 0)+IF(I8&lt;&gt;" ", I8, 0)+IF(M8&lt;&gt;" ", M8, 0)+IF(Q8&lt;&gt;" ", Q8, 0)), " ")</f>
        <v>268</v>
      </c>
      <c r="V8" s="28" t="str">
        <f t="shared" ref="V8:V16" si="3">IF(T8&lt;&gt;" ", (IF(F8&lt;&gt;" ", F8, 0)+IF(J8&lt;&gt;" ", J8, 0)+IF(N8&lt;&gt;" ", N8, 0)+IF(R8&lt;&gt;" ", R8, 0)), " ")</f>
        <v xml:space="preserve"> </v>
      </c>
      <c r="W8" s="9"/>
      <c r="X8" s="9"/>
    </row>
    <row r="9" spans="1:24" ht="15" customHeight="1" x14ac:dyDescent="0.2">
      <c r="A9" s="54">
        <v>3</v>
      </c>
      <c r="B9" s="33" t="s">
        <v>14</v>
      </c>
      <c r="C9" s="34">
        <v>2</v>
      </c>
      <c r="D9" s="35"/>
      <c r="E9" s="27">
        <f t="shared" ref="E9:F16" si="4">IF(C9&gt;0,C9*34, " ")</f>
        <v>68</v>
      </c>
      <c r="F9" s="28" t="str">
        <f t="shared" si="4"/>
        <v xml:space="preserve"> </v>
      </c>
      <c r="G9" s="35">
        <v>2</v>
      </c>
      <c r="H9" s="35"/>
      <c r="I9" s="27">
        <f t="shared" ref="I9:J16" si="5">IF(G9&gt;0,G9*34, " ")</f>
        <v>68</v>
      </c>
      <c r="J9" s="28" t="str">
        <f t="shared" si="5"/>
        <v xml:space="preserve"> </v>
      </c>
      <c r="K9" s="34">
        <v>2</v>
      </c>
      <c r="L9" s="35"/>
      <c r="M9" s="27">
        <f t="shared" ref="M9:N16" si="6">IF(K9&gt;0,K9*34, " ")</f>
        <v>68</v>
      </c>
      <c r="N9" s="28" t="str">
        <f t="shared" si="6"/>
        <v xml:space="preserve"> </v>
      </c>
      <c r="O9" s="38">
        <v>2</v>
      </c>
      <c r="P9" s="35"/>
      <c r="Q9" s="27">
        <f t="shared" ref="Q9:R16" si="7">IF(O9&gt;0,O9*32, " ")</f>
        <v>64</v>
      </c>
      <c r="R9" s="28" t="str">
        <f t="shared" si="7"/>
        <v xml:space="preserve"> </v>
      </c>
      <c r="S9" s="64">
        <f t="shared" si="0"/>
        <v>8</v>
      </c>
      <c r="T9" s="27" t="str">
        <f t="shared" si="1"/>
        <v xml:space="preserve"> </v>
      </c>
      <c r="U9" s="27">
        <f t="shared" si="2"/>
        <v>268</v>
      </c>
      <c r="V9" s="28" t="str">
        <f t="shared" si="3"/>
        <v xml:space="preserve"> </v>
      </c>
      <c r="W9" s="9"/>
      <c r="X9" s="9"/>
    </row>
    <row r="10" spans="1:24" ht="15" customHeight="1" x14ac:dyDescent="0.2">
      <c r="A10" s="54">
        <v>4</v>
      </c>
      <c r="B10" s="36" t="s">
        <v>113</v>
      </c>
      <c r="C10" s="34">
        <v>3</v>
      </c>
      <c r="D10" s="35"/>
      <c r="E10" s="27">
        <f t="shared" si="4"/>
        <v>102</v>
      </c>
      <c r="F10" s="28" t="str">
        <f t="shared" si="4"/>
        <v xml:space="preserve"> </v>
      </c>
      <c r="G10" s="35">
        <v>3</v>
      </c>
      <c r="H10" s="35"/>
      <c r="I10" s="27">
        <f t="shared" si="5"/>
        <v>102</v>
      </c>
      <c r="J10" s="28" t="str">
        <f t="shared" si="5"/>
        <v xml:space="preserve"> </v>
      </c>
      <c r="K10" s="34">
        <v>2</v>
      </c>
      <c r="L10" s="35"/>
      <c r="M10" s="27">
        <f t="shared" si="6"/>
        <v>68</v>
      </c>
      <c r="N10" s="28" t="str">
        <f t="shared" si="6"/>
        <v xml:space="preserve"> </v>
      </c>
      <c r="O10" s="38">
        <v>2</v>
      </c>
      <c r="P10" s="35"/>
      <c r="Q10" s="27">
        <f t="shared" si="7"/>
        <v>64</v>
      </c>
      <c r="R10" s="28" t="str">
        <f t="shared" si="7"/>
        <v xml:space="preserve"> </v>
      </c>
      <c r="S10" s="64">
        <f t="shared" si="0"/>
        <v>10</v>
      </c>
      <c r="T10" s="27" t="str">
        <f t="shared" si="1"/>
        <v xml:space="preserve"> </v>
      </c>
      <c r="U10" s="27">
        <f t="shared" si="2"/>
        <v>336</v>
      </c>
      <c r="V10" s="28" t="str">
        <f t="shared" si="3"/>
        <v xml:space="preserve"> </v>
      </c>
      <c r="W10" s="9"/>
      <c r="X10" s="9"/>
    </row>
    <row r="11" spans="1:24" ht="15" customHeight="1" x14ac:dyDescent="0.2">
      <c r="A11" s="54">
        <v>5</v>
      </c>
      <c r="B11" s="36" t="s">
        <v>20</v>
      </c>
      <c r="C11" s="34"/>
      <c r="D11" s="35">
        <v>2</v>
      </c>
      <c r="E11" s="27" t="str">
        <f t="shared" si="4"/>
        <v xml:space="preserve"> </v>
      </c>
      <c r="F11" s="28">
        <f t="shared" si="4"/>
        <v>68</v>
      </c>
      <c r="G11" s="35"/>
      <c r="H11" s="35"/>
      <c r="I11" s="27" t="str">
        <f t="shared" si="5"/>
        <v xml:space="preserve"> </v>
      </c>
      <c r="J11" s="28" t="str">
        <f t="shared" si="5"/>
        <v xml:space="preserve"> </v>
      </c>
      <c r="K11" s="34"/>
      <c r="L11" s="35"/>
      <c r="M11" s="27" t="str">
        <f t="shared" si="6"/>
        <v xml:space="preserve"> </v>
      </c>
      <c r="N11" s="28" t="str">
        <f t="shared" si="6"/>
        <v xml:space="preserve"> </v>
      </c>
      <c r="O11" s="38"/>
      <c r="P11" s="35"/>
      <c r="Q11" s="27" t="str">
        <f t="shared" si="7"/>
        <v xml:space="preserve"> </v>
      </c>
      <c r="R11" s="28" t="str">
        <f t="shared" si="7"/>
        <v xml:space="preserve"> </v>
      </c>
      <c r="S11" s="64" t="str">
        <f t="shared" si="0"/>
        <v xml:space="preserve"> </v>
      </c>
      <c r="T11" s="27">
        <f t="shared" si="1"/>
        <v>2</v>
      </c>
      <c r="U11" s="27" t="str">
        <f t="shared" si="2"/>
        <v xml:space="preserve"> </v>
      </c>
      <c r="V11" s="28">
        <f t="shared" si="3"/>
        <v>68</v>
      </c>
      <c r="W11" s="9"/>
      <c r="X11" s="9"/>
    </row>
    <row r="12" spans="1:24" ht="15" customHeight="1" x14ac:dyDescent="0.2">
      <c r="A12" s="54">
        <v>6</v>
      </c>
      <c r="B12" s="33" t="s">
        <v>13</v>
      </c>
      <c r="C12" s="34">
        <v>2</v>
      </c>
      <c r="D12" s="35"/>
      <c r="E12" s="27">
        <f t="shared" si="4"/>
        <v>68</v>
      </c>
      <c r="F12" s="28" t="str">
        <f t="shared" si="4"/>
        <v xml:space="preserve"> </v>
      </c>
      <c r="G12" s="35"/>
      <c r="H12" s="35"/>
      <c r="I12" s="27" t="str">
        <f t="shared" si="5"/>
        <v xml:space="preserve"> </v>
      </c>
      <c r="J12" s="28" t="str">
        <f t="shared" si="5"/>
        <v xml:space="preserve"> </v>
      </c>
      <c r="K12" s="34"/>
      <c r="L12" s="35"/>
      <c r="M12" s="27" t="str">
        <f t="shared" si="6"/>
        <v xml:space="preserve"> </v>
      </c>
      <c r="N12" s="28" t="str">
        <f t="shared" si="6"/>
        <v xml:space="preserve"> </v>
      </c>
      <c r="O12" s="38"/>
      <c r="P12" s="35"/>
      <c r="Q12" s="27" t="str">
        <f t="shared" si="7"/>
        <v xml:space="preserve"> </v>
      </c>
      <c r="R12" s="28" t="str">
        <f t="shared" si="7"/>
        <v xml:space="preserve"> </v>
      </c>
      <c r="S12" s="64">
        <f t="shared" si="0"/>
        <v>2</v>
      </c>
      <c r="T12" s="27" t="str">
        <f t="shared" si="1"/>
        <v xml:space="preserve"> </v>
      </c>
      <c r="U12" s="27">
        <f t="shared" si="2"/>
        <v>68</v>
      </c>
      <c r="V12" s="28" t="str">
        <f t="shared" si="3"/>
        <v xml:space="preserve"> </v>
      </c>
      <c r="W12" s="9"/>
      <c r="X12" s="9"/>
    </row>
    <row r="13" spans="1:24" ht="15" customHeight="1" x14ac:dyDescent="0.2">
      <c r="A13" s="54">
        <v>7</v>
      </c>
      <c r="B13" s="33" t="s">
        <v>91</v>
      </c>
      <c r="C13" s="34"/>
      <c r="D13" s="35"/>
      <c r="E13" s="27" t="str">
        <f t="shared" si="4"/>
        <v xml:space="preserve"> </v>
      </c>
      <c r="F13" s="28" t="str">
        <f t="shared" si="4"/>
        <v xml:space="preserve"> </v>
      </c>
      <c r="G13" s="35"/>
      <c r="H13" s="35"/>
      <c r="I13" s="27" t="str">
        <f t="shared" si="5"/>
        <v xml:space="preserve"> </v>
      </c>
      <c r="J13" s="28" t="str">
        <f t="shared" si="5"/>
        <v xml:space="preserve"> </v>
      </c>
      <c r="K13" s="34">
        <v>2</v>
      </c>
      <c r="L13" s="35"/>
      <c r="M13" s="27">
        <f t="shared" si="6"/>
        <v>68</v>
      </c>
      <c r="N13" s="28" t="str">
        <f t="shared" si="6"/>
        <v xml:space="preserve"> </v>
      </c>
      <c r="O13" s="38"/>
      <c r="P13" s="35"/>
      <c r="Q13" s="27" t="str">
        <f t="shared" si="7"/>
        <v xml:space="preserve"> </v>
      </c>
      <c r="R13" s="28" t="str">
        <f t="shared" si="7"/>
        <v xml:space="preserve"> </v>
      </c>
      <c r="S13" s="64">
        <v>2</v>
      </c>
      <c r="T13" s="27" t="str">
        <f t="shared" si="1"/>
        <v xml:space="preserve"> </v>
      </c>
      <c r="U13" s="27">
        <f t="shared" si="2"/>
        <v>68</v>
      </c>
      <c r="V13" s="28" t="str">
        <f t="shared" si="3"/>
        <v xml:space="preserve"> </v>
      </c>
      <c r="W13" s="9"/>
      <c r="X13" s="9"/>
    </row>
    <row r="14" spans="1:24" ht="15" customHeight="1" x14ac:dyDescent="0.2">
      <c r="A14" s="54">
        <v>8</v>
      </c>
      <c r="B14" s="49" t="s">
        <v>22</v>
      </c>
      <c r="C14" s="34">
        <v>2</v>
      </c>
      <c r="D14" s="35"/>
      <c r="E14" s="27">
        <f t="shared" si="4"/>
        <v>68</v>
      </c>
      <c r="F14" s="28"/>
      <c r="G14" s="35">
        <v>2</v>
      </c>
      <c r="H14" s="35"/>
      <c r="I14" s="27">
        <v>68</v>
      </c>
      <c r="J14" s="28"/>
      <c r="K14" s="34"/>
      <c r="L14" s="35"/>
      <c r="M14" s="27" t="str">
        <f t="shared" si="6"/>
        <v xml:space="preserve"> </v>
      </c>
      <c r="N14" s="28"/>
      <c r="O14" s="38"/>
      <c r="P14" s="35"/>
      <c r="Q14" s="27" t="str">
        <f t="shared" si="7"/>
        <v xml:space="preserve"> </v>
      </c>
      <c r="R14" s="28"/>
      <c r="S14" s="64">
        <f t="shared" si="0"/>
        <v>4</v>
      </c>
      <c r="T14" s="27" t="str">
        <f t="shared" si="1"/>
        <v xml:space="preserve"> </v>
      </c>
      <c r="U14" s="27">
        <f t="shared" si="2"/>
        <v>136</v>
      </c>
      <c r="V14" s="28" t="str">
        <f t="shared" si="3"/>
        <v xml:space="preserve"> </v>
      </c>
      <c r="W14" s="9"/>
      <c r="X14" s="9"/>
    </row>
    <row r="15" spans="1:24" ht="15" customHeight="1" x14ac:dyDescent="0.2">
      <c r="A15" s="54">
        <v>9</v>
      </c>
      <c r="B15" s="49" t="s">
        <v>79</v>
      </c>
      <c r="C15" s="34">
        <v>2</v>
      </c>
      <c r="D15" s="35"/>
      <c r="E15" s="27">
        <f t="shared" si="4"/>
        <v>68</v>
      </c>
      <c r="F15" s="28" t="str">
        <f t="shared" si="4"/>
        <v xml:space="preserve"> </v>
      </c>
      <c r="G15" s="35">
        <v>2</v>
      </c>
      <c r="H15" s="35"/>
      <c r="I15" s="27">
        <f t="shared" si="5"/>
        <v>68</v>
      </c>
      <c r="J15" s="28" t="str">
        <f t="shared" si="5"/>
        <v xml:space="preserve"> </v>
      </c>
      <c r="K15" s="34"/>
      <c r="L15" s="35"/>
      <c r="M15" s="27" t="str">
        <f t="shared" si="6"/>
        <v xml:space="preserve"> </v>
      </c>
      <c r="N15" s="28" t="str">
        <f t="shared" si="6"/>
        <v xml:space="preserve"> </v>
      </c>
      <c r="O15" s="38"/>
      <c r="P15" s="35"/>
      <c r="Q15" s="27" t="str">
        <f t="shared" si="7"/>
        <v xml:space="preserve"> </v>
      </c>
      <c r="R15" s="28" t="str">
        <f t="shared" si="7"/>
        <v xml:space="preserve"> </v>
      </c>
      <c r="S15" s="64">
        <f t="shared" si="0"/>
        <v>4</v>
      </c>
      <c r="T15" s="27" t="str">
        <f t="shared" si="1"/>
        <v xml:space="preserve"> </v>
      </c>
      <c r="U15" s="27">
        <f t="shared" si="2"/>
        <v>136</v>
      </c>
      <c r="V15" s="28" t="str">
        <f t="shared" si="3"/>
        <v xml:space="preserve"> </v>
      </c>
      <c r="W15" s="9"/>
      <c r="X15" s="9"/>
    </row>
    <row r="16" spans="1:24" ht="15" customHeight="1" x14ac:dyDescent="0.2">
      <c r="A16" s="54">
        <v>10</v>
      </c>
      <c r="B16" s="49" t="s">
        <v>24</v>
      </c>
      <c r="C16" s="34">
        <v>2</v>
      </c>
      <c r="D16" s="35"/>
      <c r="E16" s="27">
        <f t="shared" si="4"/>
        <v>68</v>
      </c>
      <c r="F16" s="28" t="str">
        <f t="shared" si="4"/>
        <v xml:space="preserve"> </v>
      </c>
      <c r="G16" s="35">
        <v>2</v>
      </c>
      <c r="H16" s="35"/>
      <c r="I16" s="27">
        <f t="shared" si="5"/>
        <v>68</v>
      </c>
      <c r="J16" s="28" t="str">
        <f t="shared" si="5"/>
        <v xml:space="preserve"> </v>
      </c>
      <c r="K16" s="34"/>
      <c r="L16" s="35"/>
      <c r="M16" s="27" t="str">
        <f t="shared" si="6"/>
        <v xml:space="preserve"> </v>
      </c>
      <c r="N16" s="28" t="str">
        <f t="shared" si="6"/>
        <v xml:space="preserve"> </v>
      </c>
      <c r="O16" s="38"/>
      <c r="P16" s="35"/>
      <c r="Q16" s="27" t="str">
        <f t="shared" si="7"/>
        <v xml:space="preserve"> </v>
      </c>
      <c r="R16" s="28" t="str">
        <f t="shared" si="7"/>
        <v xml:space="preserve"> </v>
      </c>
      <c r="S16" s="64">
        <f t="shared" si="0"/>
        <v>4</v>
      </c>
      <c r="T16" s="27" t="str">
        <f t="shared" si="1"/>
        <v xml:space="preserve"> </v>
      </c>
      <c r="U16" s="27">
        <f t="shared" si="2"/>
        <v>136</v>
      </c>
      <c r="V16" s="28" t="str">
        <f t="shared" si="3"/>
        <v xml:space="preserve"> </v>
      </c>
      <c r="W16" s="9"/>
      <c r="X16" s="9"/>
    </row>
    <row r="17" spans="1:24" ht="15" customHeight="1" x14ac:dyDescent="0.2">
      <c r="A17" s="54">
        <v>11</v>
      </c>
      <c r="B17" s="49" t="s">
        <v>25</v>
      </c>
      <c r="C17" s="34"/>
      <c r="D17" s="35"/>
      <c r="E17" s="27" t="str">
        <f t="shared" ref="E17:E19" si="8">IF(C17&gt;0,C17*34, " ")</f>
        <v xml:space="preserve"> </v>
      </c>
      <c r="F17" s="28" t="str">
        <f t="shared" ref="F17" si="9">IF(D17&gt;0,D17*34, " ")</f>
        <v xml:space="preserve"> </v>
      </c>
      <c r="G17" s="35"/>
      <c r="H17" s="35"/>
      <c r="I17" s="27" t="str">
        <f t="shared" ref="I17:I19" si="10">IF(G17&gt;0,G17*34, " ")</f>
        <v xml:space="preserve"> </v>
      </c>
      <c r="J17" s="28" t="str">
        <f t="shared" ref="J17" si="11">IF(H17&gt;0,H17*34, " ")</f>
        <v xml:space="preserve"> </v>
      </c>
      <c r="K17" s="34"/>
      <c r="L17" s="35"/>
      <c r="M17" s="27" t="str">
        <f t="shared" ref="M17:M19" si="12">IF(K17&gt;0,K17*34, " ")</f>
        <v xml:space="preserve"> </v>
      </c>
      <c r="N17" s="28" t="str">
        <f t="shared" ref="N17" si="13">IF(L17&gt;0,L17*34, " ")</f>
        <v xml:space="preserve"> </v>
      </c>
      <c r="O17" s="38">
        <v>2</v>
      </c>
      <c r="P17" s="35"/>
      <c r="Q17" s="27">
        <f t="shared" ref="Q17:Q19" si="14">IF(O17&gt;0,O17*32, " ")</f>
        <v>64</v>
      </c>
      <c r="R17" s="28" t="str">
        <f t="shared" ref="R17" si="15">IF(P17&gt;0,P17*32, " ")</f>
        <v xml:space="preserve"> </v>
      </c>
      <c r="S17" s="82">
        <f t="shared" ref="S17" si="16">IF(C17+G17+K17+O17&gt;0,C17+G17+K17+O17, " ")</f>
        <v>2</v>
      </c>
      <c r="T17" s="27" t="str">
        <f t="shared" ref="T17" si="17">IF(D17+H17+L17+P17&gt;0, D17+H17+L17+P17, " ")</f>
        <v xml:space="preserve"> </v>
      </c>
      <c r="U17" s="27">
        <f t="shared" ref="U17:U19" si="18">IF(S17&lt;&gt;" ", (IF(E17&lt;&gt;" ", E17, 0)+IF(I17&lt;&gt;" ", I17, 0)+IF(M17&lt;&gt;" ", M17, 0)+IF(Q17&lt;&gt;" ", Q17, 0)), " ")</f>
        <v>64</v>
      </c>
      <c r="V17" s="28" t="str">
        <f t="shared" ref="V17" si="19">IF(T17&lt;&gt;" ", (IF(F17&lt;&gt;" ", F17, 0)+IF(J17&lt;&gt;" ", J17, 0)+IF(N17&lt;&gt;" ", N17, 0)+IF(R17&lt;&gt;" ", R17, 0)), " ")</f>
        <v xml:space="preserve"> </v>
      </c>
      <c r="W17" s="9"/>
      <c r="X17" s="9"/>
    </row>
    <row r="18" spans="1:24" ht="15" customHeight="1" x14ac:dyDescent="0.2">
      <c r="A18" s="54">
        <v>12</v>
      </c>
      <c r="B18" s="78" t="s">
        <v>92</v>
      </c>
      <c r="C18" s="34">
        <v>1</v>
      </c>
      <c r="D18" s="35"/>
      <c r="E18" s="27">
        <f t="shared" si="8"/>
        <v>34</v>
      </c>
      <c r="F18" s="28"/>
      <c r="G18" s="35">
        <v>1</v>
      </c>
      <c r="H18" s="35"/>
      <c r="I18" s="27">
        <f t="shared" si="10"/>
        <v>34</v>
      </c>
      <c r="J18" s="28"/>
      <c r="K18" s="34">
        <v>1</v>
      </c>
      <c r="L18" s="35"/>
      <c r="M18" s="27">
        <f t="shared" si="12"/>
        <v>34</v>
      </c>
      <c r="N18" s="28"/>
      <c r="O18" s="38">
        <v>1</v>
      </c>
      <c r="P18" s="35"/>
      <c r="Q18" s="27">
        <f t="shared" si="14"/>
        <v>32</v>
      </c>
      <c r="R18" s="28"/>
      <c r="S18" s="63">
        <f t="shared" ref="S18:S19" si="20">C18+G18+K18+O18</f>
        <v>4</v>
      </c>
      <c r="T18" s="29"/>
      <c r="U18" s="29">
        <f t="shared" si="18"/>
        <v>134</v>
      </c>
      <c r="V18" s="56"/>
      <c r="W18" s="9"/>
      <c r="X18" s="9"/>
    </row>
    <row r="19" spans="1:24" ht="15" customHeight="1" x14ac:dyDescent="0.2">
      <c r="A19" s="54">
        <v>13</v>
      </c>
      <c r="B19" s="79" t="s">
        <v>93</v>
      </c>
      <c r="C19" s="34">
        <v>1</v>
      </c>
      <c r="D19" s="35"/>
      <c r="E19" s="27">
        <f t="shared" si="8"/>
        <v>34</v>
      </c>
      <c r="F19" s="28"/>
      <c r="G19" s="35">
        <v>1</v>
      </c>
      <c r="H19" s="35"/>
      <c r="I19" s="27">
        <f t="shared" si="10"/>
        <v>34</v>
      </c>
      <c r="J19" s="28"/>
      <c r="K19" s="34"/>
      <c r="L19" s="35"/>
      <c r="M19" s="27" t="str">
        <f t="shared" si="12"/>
        <v xml:space="preserve"> </v>
      </c>
      <c r="N19" s="28"/>
      <c r="O19" s="38"/>
      <c r="P19" s="35"/>
      <c r="Q19" s="27" t="str">
        <f t="shared" si="14"/>
        <v xml:space="preserve"> </v>
      </c>
      <c r="R19" s="28"/>
      <c r="S19" s="64">
        <f t="shared" si="20"/>
        <v>2</v>
      </c>
      <c r="T19" s="76"/>
      <c r="U19" s="27">
        <f t="shared" si="18"/>
        <v>68</v>
      </c>
      <c r="V19" s="77"/>
      <c r="W19" s="9"/>
      <c r="X19" s="9"/>
    </row>
    <row r="20" spans="1:24" ht="15" customHeight="1" thickBot="1" x14ac:dyDescent="0.25">
      <c r="A20" s="54"/>
      <c r="B20" s="33" t="s">
        <v>94</v>
      </c>
      <c r="C20" s="34"/>
      <c r="D20" s="35"/>
      <c r="E20" s="27" t="str">
        <f>IF(C20&gt;0,C20*34, " ")</f>
        <v xml:space="preserve"> </v>
      </c>
      <c r="F20" s="28"/>
      <c r="G20" s="35"/>
      <c r="H20" s="35"/>
      <c r="I20" s="27"/>
      <c r="J20" s="28"/>
      <c r="K20" s="34">
        <v>1</v>
      </c>
      <c r="L20" s="35"/>
      <c r="M20" s="27">
        <f t="shared" ref="M20" si="21">IF(K20&gt;0,K20*34, " ")</f>
        <v>34</v>
      </c>
      <c r="N20" s="28"/>
      <c r="O20" s="38">
        <v>1</v>
      </c>
      <c r="P20" s="35"/>
      <c r="Q20" s="27">
        <f t="shared" ref="Q20" si="22">IF(O20&gt;0,O20*32, " ")</f>
        <v>32</v>
      </c>
      <c r="R20" s="28"/>
      <c r="S20" s="65">
        <f>C20+G20+K20+O20</f>
        <v>2</v>
      </c>
      <c r="T20" s="62"/>
      <c r="U20" s="62">
        <f>IF(S20&lt;&gt;" ", (IF(E20&lt;&gt;" ", E20, 0)+IF(I20&lt;&gt;" ", I20, 0)+IF(M20&lt;&gt;" ", M20, 0)+IF(Q20&lt;&gt;" ", Q20, 0)), " ")</f>
        <v>66</v>
      </c>
      <c r="V20" s="66"/>
      <c r="W20" s="9"/>
      <c r="X20" s="9"/>
    </row>
    <row r="21" spans="1:24" ht="15" customHeight="1" thickBot="1" x14ac:dyDescent="0.25">
      <c r="A21" s="121" t="s">
        <v>16</v>
      </c>
      <c r="B21" s="122"/>
      <c r="C21" s="10" t="s">
        <v>9</v>
      </c>
      <c r="D21" s="11" t="s">
        <v>10</v>
      </c>
      <c r="E21" s="11" t="s">
        <v>9</v>
      </c>
      <c r="F21" s="12" t="s">
        <v>10</v>
      </c>
      <c r="G21" s="13" t="s">
        <v>9</v>
      </c>
      <c r="H21" s="11" t="s">
        <v>10</v>
      </c>
      <c r="I21" s="11" t="s">
        <v>9</v>
      </c>
      <c r="J21" s="14" t="s">
        <v>10</v>
      </c>
      <c r="K21" s="10" t="s">
        <v>9</v>
      </c>
      <c r="L21" s="11" t="s">
        <v>10</v>
      </c>
      <c r="M21" s="11" t="s">
        <v>9</v>
      </c>
      <c r="N21" s="12" t="s">
        <v>10</v>
      </c>
      <c r="O21" s="13" t="s">
        <v>9</v>
      </c>
      <c r="P21" s="11" t="s">
        <v>10</v>
      </c>
      <c r="Q21" s="11" t="s">
        <v>9</v>
      </c>
      <c r="R21" s="12" t="s">
        <v>10</v>
      </c>
      <c r="S21" s="10" t="s">
        <v>9</v>
      </c>
      <c r="T21" s="11" t="s">
        <v>10</v>
      </c>
      <c r="U21" s="11" t="s">
        <v>9</v>
      </c>
      <c r="V21" s="12" t="s">
        <v>10</v>
      </c>
      <c r="W21" s="9"/>
      <c r="X21" s="9"/>
    </row>
    <row r="22" spans="1:24" ht="15" customHeight="1" x14ac:dyDescent="0.2">
      <c r="A22" s="54">
        <v>1</v>
      </c>
      <c r="B22" s="49" t="s">
        <v>102</v>
      </c>
      <c r="C22" s="39">
        <v>2</v>
      </c>
      <c r="D22" s="40"/>
      <c r="E22" s="25">
        <f>IF(C22&gt;0,C22*34, " ")</f>
        <v>68</v>
      </c>
      <c r="F22" s="26" t="str">
        <f>IF(D22&gt;0,D22*34, " ")</f>
        <v xml:space="preserve"> </v>
      </c>
      <c r="G22" s="40"/>
      <c r="H22" s="40"/>
      <c r="I22" s="25" t="str">
        <f>IF(G22&gt;0,G22*34, " ")</f>
        <v xml:space="preserve"> </v>
      </c>
      <c r="J22" s="26" t="str">
        <f>IF(H22&gt;0,H22*34, " ")</f>
        <v xml:space="preserve"> </v>
      </c>
      <c r="K22" s="47"/>
      <c r="L22" s="48"/>
      <c r="M22" s="25" t="str">
        <f>IF(K22&gt;0,K22*34, " ")</f>
        <v xml:space="preserve"> </v>
      </c>
      <c r="N22" s="26" t="str">
        <f>IF(L22&gt;0,L22*34, " ")</f>
        <v xml:space="preserve"> </v>
      </c>
      <c r="O22" s="40"/>
      <c r="P22" s="40"/>
      <c r="Q22" s="25" t="str">
        <f>IF(O22&gt;0, O22*32, " ")</f>
        <v xml:space="preserve"> </v>
      </c>
      <c r="R22" s="26" t="str">
        <f>IF(P22&gt;0,P22*32, " ")</f>
        <v xml:space="preserve"> </v>
      </c>
      <c r="S22" s="63">
        <f>IF(C22+G22+K22+O22&gt;0,C22+G22+K22+O22, " ")</f>
        <v>2</v>
      </c>
      <c r="T22" s="29" t="str">
        <f>IF(D22+H22+L22+P22&gt;0, D22+H22+L22+P22, " ")</f>
        <v xml:space="preserve"> </v>
      </c>
      <c r="U22" s="29">
        <v>68</v>
      </c>
      <c r="V22" s="56" t="str">
        <f>IF(T22&lt;&gt;" ", (IF(F22&lt;&gt;" ", F22, 0)+IF(J22&lt;&gt;" ", J22, 0)+IF(N22&lt;&gt;" ", N22, 0)+IF(R22&lt;&gt;" ", R22, 0)), " ")</f>
        <v xml:space="preserve"> </v>
      </c>
      <c r="W22" s="9"/>
      <c r="X22" s="9"/>
    </row>
    <row r="23" spans="1:24" ht="15" customHeight="1" x14ac:dyDescent="0.2">
      <c r="A23" s="55">
        <v>2</v>
      </c>
      <c r="B23" s="49" t="s">
        <v>27</v>
      </c>
      <c r="C23" s="41">
        <v>2</v>
      </c>
      <c r="D23" s="42"/>
      <c r="E23" s="27">
        <f>IF(C23&gt;0,C23*34, " ")</f>
        <v>68</v>
      </c>
      <c r="F23" s="28" t="str">
        <f>IF(D23&gt;0,D23*34, " ")</f>
        <v xml:space="preserve"> </v>
      </c>
      <c r="G23" s="42"/>
      <c r="H23" s="42"/>
      <c r="I23" s="27" t="str">
        <f>IF(G23&gt;0,G23*34, " ")</f>
        <v xml:space="preserve"> </v>
      </c>
      <c r="J23" s="28" t="str">
        <f>IF(H23&gt;0,H23*34, " ")</f>
        <v xml:space="preserve"> </v>
      </c>
      <c r="K23" s="41"/>
      <c r="L23" s="42"/>
      <c r="M23" s="27" t="str">
        <f>IF(K23&gt;0,K23*34, " ")</f>
        <v xml:space="preserve"> </v>
      </c>
      <c r="N23" s="28" t="str">
        <f>IF(L23&gt;0,L23*34, " ")</f>
        <v xml:space="preserve"> </v>
      </c>
      <c r="O23" s="42"/>
      <c r="P23" s="42"/>
      <c r="Q23" s="27" t="str">
        <f>IF(O23&gt;0,O23*34, " ")</f>
        <v xml:space="preserve"> </v>
      </c>
      <c r="R23" s="28" t="str">
        <f>IF(P23&gt;0,P23*34, " ")</f>
        <v xml:space="preserve"> </v>
      </c>
      <c r="S23" s="64">
        <f t="shared" ref="S23:S40" si="23">IF(C23+G23+K23+O23&gt;0,C23+G23+K23+O23, " ")</f>
        <v>2</v>
      </c>
      <c r="T23" s="27" t="str">
        <f t="shared" ref="T23:T40" si="24">IF(D23+H23+L23+P23&gt;0, D23+H23+L23+P23, " ")</f>
        <v xml:space="preserve"> </v>
      </c>
      <c r="U23" s="27">
        <f t="shared" ref="U23:U40" si="25">IF(S23&lt;&gt;" ", (IF(E23&lt;&gt;" ", E23, 0)+IF(I23&lt;&gt;" ", I23, 0)+IF(M23&lt;&gt;" ", M23, 0)+IF(Q23&lt;&gt;" ", Q23, 0)), " ")</f>
        <v>68</v>
      </c>
      <c r="V23" s="28" t="str">
        <f t="shared" ref="V23:V40" si="26">IF(T23&lt;&gt;" ", (IF(F23&lt;&gt;" ", F23, 0)+IF(J23&lt;&gt;" ", J23, 0)+IF(N23&lt;&gt;" ", N23, 0)+IF(R23&lt;&gt;" ", R23, 0)), " ")</f>
        <v xml:space="preserve"> </v>
      </c>
      <c r="W23" s="9"/>
      <c r="X23" s="9"/>
    </row>
    <row r="24" spans="1:24" ht="15" customHeight="1" x14ac:dyDescent="0.2">
      <c r="A24" s="55">
        <v>3</v>
      </c>
      <c r="B24" s="49" t="s">
        <v>48</v>
      </c>
      <c r="C24" s="41">
        <v>2</v>
      </c>
      <c r="D24" s="42"/>
      <c r="E24" s="27">
        <f t="shared" ref="E24:F37" si="27">IF(C24&gt;0,C24*34, " ")</f>
        <v>68</v>
      </c>
      <c r="F24" s="28" t="str">
        <f t="shared" si="27"/>
        <v xml:space="preserve"> </v>
      </c>
      <c r="G24" s="42"/>
      <c r="H24" s="42"/>
      <c r="I24" s="27" t="str">
        <f t="shared" ref="I24:J37" si="28">IF(G24&gt;0,G24*34, " ")</f>
        <v xml:space="preserve"> </v>
      </c>
      <c r="J24" s="28" t="str">
        <f t="shared" si="28"/>
        <v xml:space="preserve"> </v>
      </c>
      <c r="K24" s="41"/>
      <c r="L24" s="42"/>
      <c r="M24" s="27" t="str">
        <f t="shared" ref="M24:N37" si="29">IF(K24&gt;0,K24*34, " ")</f>
        <v xml:space="preserve"> </v>
      </c>
      <c r="N24" s="28" t="str">
        <f t="shared" si="29"/>
        <v xml:space="preserve"> </v>
      </c>
      <c r="O24" s="42"/>
      <c r="P24" s="42"/>
      <c r="Q24" s="27" t="str">
        <f t="shared" ref="Q24:R40" si="30">IF(O24&gt;0,O24*32, " ")</f>
        <v xml:space="preserve"> </v>
      </c>
      <c r="R24" s="28" t="str">
        <f t="shared" si="30"/>
        <v xml:space="preserve"> </v>
      </c>
      <c r="S24" s="64">
        <f t="shared" si="23"/>
        <v>2</v>
      </c>
      <c r="T24" s="27" t="str">
        <f t="shared" si="24"/>
        <v xml:space="preserve"> </v>
      </c>
      <c r="U24" s="27">
        <f t="shared" si="25"/>
        <v>68</v>
      </c>
      <c r="V24" s="28" t="str">
        <f t="shared" si="26"/>
        <v xml:space="preserve"> </v>
      </c>
      <c r="W24" s="9"/>
      <c r="X24" s="9"/>
    </row>
    <row r="25" spans="1:24" ht="15" customHeight="1" x14ac:dyDescent="0.2">
      <c r="A25" s="55">
        <v>4</v>
      </c>
      <c r="B25" s="49" t="s">
        <v>74</v>
      </c>
      <c r="C25" s="41"/>
      <c r="D25" s="42"/>
      <c r="E25" s="27"/>
      <c r="F25" s="28"/>
      <c r="G25" s="42">
        <v>2</v>
      </c>
      <c r="H25" s="42"/>
      <c r="I25" s="27">
        <v>68</v>
      </c>
      <c r="J25" s="28"/>
      <c r="K25" s="41"/>
      <c r="L25" s="42"/>
      <c r="M25" s="27"/>
      <c r="N25" s="28"/>
      <c r="O25" s="42"/>
      <c r="P25" s="42"/>
      <c r="Q25" s="27"/>
      <c r="R25" s="28"/>
      <c r="S25" s="64">
        <v>2</v>
      </c>
      <c r="T25" s="27"/>
      <c r="U25" s="27">
        <v>68</v>
      </c>
      <c r="V25" s="28"/>
      <c r="W25" s="9"/>
      <c r="X25" s="9"/>
    </row>
    <row r="26" spans="1:24" ht="15" customHeight="1" x14ac:dyDescent="0.2">
      <c r="A26" s="55">
        <v>5</v>
      </c>
      <c r="B26" s="49" t="s">
        <v>32</v>
      </c>
      <c r="C26" s="41"/>
      <c r="D26" s="42"/>
      <c r="E26" s="27"/>
      <c r="F26" s="28"/>
      <c r="G26" s="42">
        <v>2</v>
      </c>
      <c r="H26" s="42"/>
      <c r="I26" s="27">
        <v>68</v>
      </c>
      <c r="J26" s="28"/>
      <c r="K26" s="41"/>
      <c r="L26" s="42"/>
      <c r="M26" s="27"/>
      <c r="N26" s="28"/>
      <c r="O26" s="42"/>
      <c r="P26" s="42"/>
      <c r="Q26" s="27"/>
      <c r="R26" s="28"/>
      <c r="S26" s="64">
        <v>2</v>
      </c>
      <c r="T26" s="27"/>
      <c r="U26" s="27">
        <v>68</v>
      </c>
      <c r="V26" s="28"/>
      <c r="W26" s="9"/>
      <c r="X26" s="9"/>
    </row>
    <row r="27" spans="1:24" ht="15" customHeight="1" x14ac:dyDescent="0.2">
      <c r="A27" s="55">
        <v>6</v>
      </c>
      <c r="B27" s="49" t="s">
        <v>50</v>
      </c>
      <c r="C27" s="41"/>
      <c r="D27" s="42"/>
      <c r="E27" s="27" t="str">
        <f t="shared" si="27"/>
        <v xml:space="preserve"> </v>
      </c>
      <c r="F27" s="28" t="str">
        <f t="shared" si="27"/>
        <v xml:space="preserve"> </v>
      </c>
      <c r="G27" s="42">
        <v>2</v>
      </c>
      <c r="H27" s="42"/>
      <c r="I27" s="27">
        <f t="shared" si="28"/>
        <v>68</v>
      </c>
      <c r="J27" s="28" t="str">
        <f t="shared" si="28"/>
        <v xml:space="preserve"> </v>
      </c>
      <c r="K27" s="41"/>
      <c r="L27" s="42"/>
      <c r="M27" s="27" t="str">
        <f t="shared" si="29"/>
        <v xml:space="preserve"> </v>
      </c>
      <c r="N27" s="28" t="str">
        <f t="shared" si="29"/>
        <v xml:space="preserve"> </v>
      </c>
      <c r="O27" s="42"/>
      <c r="P27" s="42"/>
      <c r="Q27" s="27" t="str">
        <f t="shared" si="30"/>
        <v xml:space="preserve"> </v>
      </c>
      <c r="R27" s="28" t="str">
        <f t="shared" si="30"/>
        <v xml:space="preserve"> </v>
      </c>
      <c r="S27" s="64">
        <f t="shared" si="23"/>
        <v>2</v>
      </c>
      <c r="T27" s="27" t="str">
        <f t="shared" si="24"/>
        <v xml:space="preserve"> </v>
      </c>
      <c r="U27" s="27">
        <f t="shared" si="25"/>
        <v>68</v>
      </c>
      <c r="V27" s="28" t="str">
        <f t="shared" si="26"/>
        <v xml:space="preserve"> </v>
      </c>
      <c r="W27" s="9"/>
      <c r="X27" s="9"/>
    </row>
    <row r="28" spans="1:24" ht="15" customHeight="1" x14ac:dyDescent="0.2">
      <c r="A28" s="55">
        <v>7</v>
      </c>
      <c r="B28" s="49" t="s">
        <v>30</v>
      </c>
      <c r="C28" s="41"/>
      <c r="D28" s="42"/>
      <c r="E28" s="27" t="str">
        <f t="shared" si="27"/>
        <v xml:space="preserve"> </v>
      </c>
      <c r="F28" s="28" t="str">
        <f t="shared" si="27"/>
        <v xml:space="preserve"> </v>
      </c>
      <c r="G28" s="42">
        <v>2</v>
      </c>
      <c r="H28" s="42"/>
      <c r="I28" s="27">
        <f t="shared" si="28"/>
        <v>68</v>
      </c>
      <c r="J28" s="28" t="str">
        <f t="shared" si="28"/>
        <v xml:space="preserve"> </v>
      </c>
      <c r="K28" s="41"/>
      <c r="L28" s="42"/>
      <c r="M28" s="27" t="str">
        <f t="shared" si="29"/>
        <v xml:space="preserve"> </v>
      </c>
      <c r="N28" s="28" t="str">
        <f t="shared" si="29"/>
        <v xml:space="preserve"> </v>
      </c>
      <c r="O28" s="42"/>
      <c r="P28" s="42"/>
      <c r="Q28" s="27" t="str">
        <f t="shared" si="30"/>
        <v xml:space="preserve"> </v>
      </c>
      <c r="R28" s="28" t="str">
        <f t="shared" si="30"/>
        <v xml:space="preserve"> </v>
      </c>
      <c r="S28" s="64">
        <f t="shared" si="23"/>
        <v>2</v>
      </c>
      <c r="T28" s="27" t="str">
        <f t="shared" si="24"/>
        <v xml:space="preserve"> </v>
      </c>
      <c r="U28" s="27">
        <f t="shared" si="25"/>
        <v>68</v>
      </c>
      <c r="V28" s="28" t="str">
        <f t="shared" si="26"/>
        <v xml:space="preserve"> </v>
      </c>
      <c r="W28" s="9"/>
      <c r="X28" s="9"/>
    </row>
    <row r="29" spans="1:24" ht="15" customHeight="1" x14ac:dyDescent="0.2">
      <c r="A29" s="55">
        <v>8</v>
      </c>
      <c r="B29" s="49" t="s">
        <v>87</v>
      </c>
      <c r="C29" s="41"/>
      <c r="D29" s="42"/>
      <c r="E29" s="27" t="str">
        <f t="shared" si="27"/>
        <v xml:space="preserve"> </v>
      </c>
      <c r="F29" s="28" t="str">
        <f t="shared" si="27"/>
        <v xml:space="preserve"> </v>
      </c>
      <c r="G29" s="42">
        <v>2</v>
      </c>
      <c r="H29" s="42"/>
      <c r="I29" s="27">
        <f t="shared" si="28"/>
        <v>68</v>
      </c>
      <c r="J29" s="28" t="str">
        <f t="shared" si="28"/>
        <v xml:space="preserve"> </v>
      </c>
      <c r="K29" s="41">
        <v>2</v>
      </c>
      <c r="L29" s="42"/>
      <c r="M29" s="27">
        <f t="shared" si="29"/>
        <v>68</v>
      </c>
      <c r="N29" s="28" t="str">
        <f t="shared" si="29"/>
        <v xml:space="preserve"> </v>
      </c>
      <c r="O29" s="42">
        <v>2</v>
      </c>
      <c r="P29" s="42"/>
      <c r="Q29" s="27">
        <f t="shared" si="30"/>
        <v>64</v>
      </c>
      <c r="R29" s="28" t="str">
        <f t="shared" si="30"/>
        <v xml:space="preserve"> </v>
      </c>
      <c r="S29" s="64">
        <f t="shared" si="23"/>
        <v>6</v>
      </c>
      <c r="T29" s="27" t="str">
        <f t="shared" si="24"/>
        <v xml:space="preserve"> </v>
      </c>
      <c r="U29" s="27">
        <f t="shared" si="25"/>
        <v>200</v>
      </c>
      <c r="V29" s="28" t="str">
        <f t="shared" si="26"/>
        <v xml:space="preserve"> </v>
      </c>
      <c r="W29" s="9"/>
      <c r="X29" s="9"/>
    </row>
    <row r="30" spans="1:24" ht="15" customHeight="1" x14ac:dyDescent="0.2">
      <c r="A30" s="55">
        <v>9</v>
      </c>
      <c r="B30" s="49" t="s">
        <v>51</v>
      </c>
      <c r="C30" s="41"/>
      <c r="D30" s="42"/>
      <c r="E30" s="27" t="str">
        <f t="shared" si="27"/>
        <v xml:space="preserve"> </v>
      </c>
      <c r="F30" s="28" t="str">
        <f t="shared" si="27"/>
        <v xml:space="preserve"> </v>
      </c>
      <c r="G30" s="42">
        <v>2</v>
      </c>
      <c r="H30" s="42"/>
      <c r="I30" s="27">
        <f t="shared" si="28"/>
        <v>68</v>
      </c>
      <c r="J30" s="28" t="str">
        <f t="shared" si="28"/>
        <v xml:space="preserve"> </v>
      </c>
      <c r="K30" s="41">
        <v>2</v>
      </c>
      <c r="L30" s="42"/>
      <c r="M30" s="27">
        <f t="shared" si="29"/>
        <v>68</v>
      </c>
      <c r="N30" s="28" t="str">
        <f t="shared" si="29"/>
        <v xml:space="preserve"> </v>
      </c>
      <c r="O30" s="42"/>
      <c r="P30" s="42"/>
      <c r="Q30" s="27" t="str">
        <f t="shared" si="30"/>
        <v xml:space="preserve"> </v>
      </c>
      <c r="R30" s="28" t="str">
        <f t="shared" si="30"/>
        <v xml:space="preserve"> </v>
      </c>
      <c r="S30" s="64">
        <f t="shared" si="23"/>
        <v>4</v>
      </c>
      <c r="T30" s="27" t="str">
        <f t="shared" si="24"/>
        <v xml:space="preserve"> </v>
      </c>
      <c r="U30" s="27">
        <f t="shared" si="25"/>
        <v>136</v>
      </c>
      <c r="V30" s="28" t="str">
        <f t="shared" si="26"/>
        <v xml:space="preserve"> </v>
      </c>
      <c r="W30" s="9"/>
      <c r="X30" s="9"/>
    </row>
    <row r="31" spans="1:24" ht="15" customHeight="1" x14ac:dyDescent="0.2">
      <c r="A31" s="55">
        <v>10</v>
      </c>
      <c r="B31" s="49" t="s">
        <v>49</v>
      </c>
      <c r="C31" s="41">
        <v>2</v>
      </c>
      <c r="D31" s="42"/>
      <c r="E31" s="27">
        <f>IF(C31&gt;0,C31*34, " ")</f>
        <v>68</v>
      </c>
      <c r="F31" s="28" t="str">
        <f>IF(D31&gt;0,D31*34, " ")</f>
        <v xml:space="preserve"> </v>
      </c>
      <c r="G31" s="42"/>
      <c r="H31" s="42"/>
      <c r="I31" s="27" t="str">
        <f>IF(G31&gt;0,G31*34, " ")</f>
        <v xml:space="preserve"> </v>
      </c>
      <c r="J31" s="28" t="str">
        <f>IF(H31&gt;0,H31*34, " ")</f>
        <v xml:space="preserve"> </v>
      </c>
      <c r="K31" s="41"/>
      <c r="L31" s="42"/>
      <c r="M31" s="27" t="str">
        <f>IF(K31&gt;0,K31*34, " ")</f>
        <v xml:space="preserve"> </v>
      </c>
      <c r="N31" s="28" t="str">
        <f>IF(L31&gt;0,L31*34, " ")</f>
        <v xml:space="preserve"> </v>
      </c>
      <c r="O31" s="42"/>
      <c r="P31" s="42"/>
      <c r="Q31" s="27" t="str">
        <f>IF(O31&gt;0,O31*32, " ")</f>
        <v xml:space="preserve"> </v>
      </c>
      <c r="R31" s="28" t="str">
        <f>IF(P31&gt;0,P31*32, " ")</f>
        <v xml:space="preserve"> </v>
      </c>
      <c r="S31" s="64">
        <f t="shared" si="23"/>
        <v>2</v>
      </c>
      <c r="T31" s="27" t="str">
        <f t="shared" si="24"/>
        <v xml:space="preserve"> </v>
      </c>
      <c r="U31" s="27">
        <f t="shared" si="25"/>
        <v>68</v>
      </c>
      <c r="V31" s="28" t="str">
        <f t="shared" si="26"/>
        <v xml:space="preserve"> </v>
      </c>
      <c r="W31" s="9"/>
      <c r="X31" s="9"/>
    </row>
    <row r="32" spans="1:24" ht="15" customHeight="1" x14ac:dyDescent="0.2">
      <c r="A32" s="55">
        <v>11</v>
      </c>
      <c r="B32" s="49" t="s">
        <v>52</v>
      </c>
      <c r="C32" s="41"/>
      <c r="D32" s="42"/>
      <c r="E32" s="27" t="str">
        <f t="shared" si="27"/>
        <v xml:space="preserve"> </v>
      </c>
      <c r="F32" s="28" t="str">
        <f t="shared" si="27"/>
        <v xml:space="preserve"> </v>
      </c>
      <c r="G32" s="42"/>
      <c r="H32" s="42"/>
      <c r="I32" s="27" t="str">
        <f t="shared" si="28"/>
        <v xml:space="preserve"> </v>
      </c>
      <c r="J32" s="28" t="str">
        <f t="shared" si="28"/>
        <v xml:space="preserve"> </v>
      </c>
      <c r="K32" s="41">
        <v>2</v>
      </c>
      <c r="L32" s="42"/>
      <c r="M32" s="27">
        <f t="shared" si="29"/>
        <v>68</v>
      </c>
      <c r="N32" s="28" t="str">
        <f t="shared" si="29"/>
        <v xml:space="preserve"> </v>
      </c>
      <c r="O32" s="42">
        <v>2</v>
      </c>
      <c r="P32" s="42"/>
      <c r="Q32" s="27">
        <f t="shared" si="30"/>
        <v>64</v>
      </c>
      <c r="R32" s="28" t="str">
        <f t="shared" si="30"/>
        <v xml:space="preserve"> </v>
      </c>
      <c r="S32" s="64">
        <f t="shared" si="23"/>
        <v>4</v>
      </c>
      <c r="T32" s="27" t="str">
        <f t="shared" si="24"/>
        <v xml:space="preserve"> </v>
      </c>
      <c r="U32" s="27">
        <f t="shared" si="25"/>
        <v>132</v>
      </c>
      <c r="V32" s="28" t="str">
        <f t="shared" si="26"/>
        <v xml:space="preserve"> </v>
      </c>
      <c r="W32" s="9"/>
      <c r="X32" s="9"/>
    </row>
    <row r="33" spans="1:24" ht="15" customHeight="1" x14ac:dyDescent="0.2">
      <c r="A33" s="55">
        <v>12</v>
      </c>
      <c r="B33" s="49" t="s">
        <v>37</v>
      </c>
      <c r="C33" s="41"/>
      <c r="D33" s="42"/>
      <c r="E33" s="27" t="str">
        <f>IF(C33&gt;0,C33*34, " ")</f>
        <v xml:space="preserve"> </v>
      </c>
      <c r="F33" s="28" t="str">
        <f>IF(D33&gt;0,D33*34, " ")</f>
        <v xml:space="preserve"> </v>
      </c>
      <c r="G33" s="42"/>
      <c r="H33" s="42"/>
      <c r="I33" s="27" t="str">
        <f>IF(G33&gt;0,G33*34, " ")</f>
        <v xml:space="preserve"> </v>
      </c>
      <c r="J33" s="28" t="str">
        <f>IF(H33&gt;0,H33*34, " ")</f>
        <v xml:space="preserve"> </v>
      </c>
      <c r="K33" s="41">
        <v>2</v>
      </c>
      <c r="L33" s="42"/>
      <c r="M33" s="27">
        <f>IF(K33&gt;0,K33*34, " ")</f>
        <v>68</v>
      </c>
      <c r="N33" s="28" t="str">
        <f>IF(L33&gt;0,L33*34, " ")</f>
        <v xml:space="preserve"> </v>
      </c>
      <c r="O33" s="42"/>
      <c r="P33" s="42"/>
      <c r="Q33" s="27" t="str">
        <f>IF(O33&gt;0,O33*32, " ")</f>
        <v xml:space="preserve"> </v>
      </c>
      <c r="R33" s="28" t="str">
        <f>IF(P33&gt;0,P33*32, " ")</f>
        <v xml:space="preserve"> </v>
      </c>
      <c r="S33" s="64">
        <f t="shared" si="23"/>
        <v>2</v>
      </c>
      <c r="T33" s="27" t="str">
        <f t="shared" si="24"/>
        <v xml:space="preserve"> </v>
      </c>
      <c r="U33" s="27">
        <f t="shared" si="25"/>
        <v>68</v>
      </c>
      <c r="V33" s="28" t="str">
        <f t="shared" si="26"/>
        <v xml:space="preserve"> </v>
      </c>
      <c r="W33" s="9"/>
      <c r="X33" s="9"/>
    </row>
    <row r="34" spans="1:24" ht="15" customHeight="1" x14ac:dyDescent="0.2">
      <c r="A34" s="55">
        <v>13</v>
      </c>
      <c r="B34" s="49" t="s">
        <v>29</v>
      </c>
      <c r="C34" s="41"/>
      <c r="D34" s="42"/>
      <c r="E34" s="27" t="str">
        <f>IF(C34&gt;0,C34*34, " ")</f>
        <v xml:space="preserve"> </v>
      </c>
      <c r="F34" s="28" t="str">
        <f>IF(D34&gt;0,D34*34, " ")</f>
        <v xml:space="preserve"> </v>
      </c>
      <c r="G34" s="42"/>
      <c r="H34" s="42"/>
      <c r="I34" s="27" t="str">
        <f>IF(G34&gt;0,G34*34, " ")</f>
        <v xml:space="preserve"> </v>
      </c>
      <c r="J34" s="28" t="str">
        <f>IF(H34&gt;0,H34*34, " ")</f>
        <v xml:space="preserve"> </v>
      </c>
      <c r="K34" s="41">
        <v>2</v>
      </c>
      <c r="L34" s="42"/>
      <c r="M34" s="27">
        <f>IF(K34&gt;0,K34*34, " ")</f>
        <v>68</v>
      </c>
      <c r="N34" s="28" t="str">
        <f>IF(L34&gt;0,L34*34, " ")</f>
        <v xml:space="preserve"> </v>
      </c>
      <c r="O34" s="42"/>
      <c r="P34" s="42"/>
      <c r="Q34" s="27" t="str">
        <f>IF(O34&gt;0,O34*32, " ")</f>
        <v xml:space="preserve"> </v>
      </c>
      <c r="R34" s="28" t="str">
        <f>IF(P34&gt;0,P34*32, " ")</f>
        <v xml:space="preserve"> </v>
      </c>
      <c r="S34" s="64">
        <f t="shared" si="23"/>
        <v>2</v>
      </c>
      <c r="T34" s="27" t="str">
        <f t="shared" si="24"/>
        <v xml:space="preserve"> </v>
      </c>
      <c r="U34" s="27">
        <f t="shared" si="25"/>
        <v>68</v>
      </c>
      <c r="V34" s="28" t="str">
        <f t="shared" si="26"/>
        <v xml:space="preserve"> </v>
      </c>
      <c r="W34" s="9"/>
      <c r="X34" s="9"/>
    </row>
    <row r="35" spans="1:24" ht="15" customHeight="1" x14ac:dyDescent="0.2">
      <c r="A35" s="55">
        <v>14</v>
      </c>
      <c r="B35" s="49" t="s">
        <v>53</v>
      </c>
      <c r="C35" s="41"/>
      <c r="D35" s="42"/>
      <c r="E35" s="27" t="str">
        <f t="shared" si="27"/>
        <v xml:space="preserve"> </v>
      </c>
      <c r="F35" s="28" t="str">
        <f t="shared" si="27"/>
        <v xml:space="preserve"> </v>
      </c>
      <c r="G35" s="42"/>
      <c r="H35" s="42"/>
      <c r="I35" s="27" t="str">
        <f t="shared" si="28"/>
        <v xml:space="preserve"> </v>
      </c>
      <c r="J35" s="28" t="str">
        <f t="shared" si="28"/>
        <v xml:space="preserve"> </v>
      </c>
      <c r="K35" s="41"/>
      <c r="L35" s="42"/>
      <c r="M35" s="27" t="str">
        <f t="shared" si="29"/>
        <v xml:space="preserve"> </v>
      </c>
      <c r="N35" s="28" t="str">
        <f t="shared" si="29"/>
        <v xml:space="preserve"> </v>
      </c>
      <c r="O35" s="42">
        <v>2</v>
      </c>
      <c r="P35" s="42"/>
      <c r="Q35" s="27">
        <f t="shared" si="30"/>
        <v>64</v>
      </c>
      <c r="R35" s="28" t="str">
        <f t="shared" si="30"/>
        <v xml:space="preserve"> </v>
      </c>
      <c r="S35" s="64">
        <f t="shared" si="23"/>
        <v>2</v>
      </c>
      <c r="T35" s="27" t="str">
        <f t="shared" si="24"/>
        <v xml:space="preserve"> </v>
      </c>
      <c r="U35" s="27">
        <f t="shared" si="25"/>
        <v>64</v>
      </c>
      <c r="V35" s="28" t="str">
        <f t="shared" si="26"/>
        <v xml:space="preserve"> </v>
      </c>
      <c r="W35" s="9"/>
      <c r="X35" s="9"/>
    </row>
    <row r="36" spans="1:24" ht="15" customHeight="1" x14ac:dyDescent="0.2">
      <c r="A36" s="55">
        <v>15</v>
      </c>
      <c r="B36" s="49" t="s">
        <v>54</v>
      </c>
      <c r="C36" s="41"/>
      <c r="D36" s="42"/>
      <c r="E36" s="27" t="str">
        <f t="shared" si="27"/>
        <v xml:space="preserve"> </v>
      </c>
      <c r="F36" s="28" t="str">
        <f t="shared" si="27"/>
        <v xml:space="preserve"> </v>
      </c>
      <c r="G36" s="42"/>
      <c r="H36" s="42"/>
      <c r="I36" s="27" t="str">
        <f t="shared" si="28"/>
        <v xml:space="preserve"> </v>
      </c>
      <c r="J36" s="28" t="str">
        <f t="shared" si="28"/>
        <v xml:space="preserve"> </v>
      </c>
      <c r="K36" s="41"/>
      <c r="L36" s="42"/>
      <c r="M36" s="27" t="str">
        <f t="shared" si="29"/>
        <v xml:space="preserve"> </v>
      </c>
      <c r="N36" s="28" t="str">
        <f t="shared" si="29"/>
        <v xml:space="preserve"> </v>
      </c>
      <c r="O36" s="42">
        <v>2</v>
      </c>
      <c r="P36" s="42"/>
      <c r="Q36" s="27">
        <f t="shared" si="30"/>
        <v>64</v>
      </c>
      <c r="R36" s="28" t="str">
        <f t="shared" si="30"/>
        <v xml:space="preserve"> </v>
      </c>
      <c r="S36" s="64">
        <f t="shared" si="23"/>
        <v>2</v>
      </c>
      <c r="T36" s="27" t="str">
        <f t="shared" si="24"/>
        <v xml:space="preserve"> </v>
      </c>
      <c r="U36" s="27">
        <f t="shared" si="25"/>
        <v>64</v>
      </c>
      <c r="V36" s="28" t="str">
        <f t="shared" si="26"/>
        <v xml:space="preserve"> </v>
      </c>
      <c r="W36" s="9"/>
      <c r="X36" s="9"/>
    </row>
    <row r="37" spans="1:24" ht="15" customHeight="1" x14ac:dyDescent="0.2">
      <c r="A37" s="55">
        <v>16</v>
      </c>
      <c r="B37" s="49" t="s">
        <v>36</v>
      </c>
      <c r="C37" s="41"/>
      <c r="D37" s="42"/>
      <c r="E37" s="27" t="str">
        <f t="shared" si="27"/>
        <v xml:space="preserve"> </v>
      </c>
      <c r="F37" s="28" t="str">
        <f t="shared" si="27"/>
        <v xml:space="preserve"> </v>
      </c>
      <c r="G37" s="42"/>
      <c r="H37" s="42"/>
      <c r="I37" s="27" t="str">
        <f t="shared" si="28"/>
        <v xml:space="preserve"> </v>
      </c>
      <c r="J37" s="28" t="str">
        <f t="shared" si="28"/>
        <v xml:space="preserve"> </v>
      </c>
      <c r="K37" s="41"/>
      <c r="L37" s="42"/>
      <c r="M37" s="27" t="str">
        <f t="shared" si="29"/>
        <v xml:space="preserve"> </v>
      </c>
      <c r="N37" s="28" t="str">
        <f t="shared" si="29"/>
        <v xml:space="preserve"> </v>
      </c>
      <c r="O37" s="42">
        <v>3</v>
      </c>
      <c r="P37" s="42"/>
      <c r="Q37" s="27">
        <f t="shared" si="30"/>
        <v>96</v>
      </c>
      <c r="R37" s="28" t="str">
        <f t="shared" si="30"/>
        <v xml:space="preserve"> </v>
      </c>
      <c r="S37" s="64">
        <f t="shared" si="23"/>
        <v>3</v>
      </c>
      <c r="T37" s="27" t="str">
        <f t="shared" si="24"/>
        <v xml:space="preserve"> </v>
      </c>
      <c r="U37" s="27">
        <f t="shared" si="25"/>
        <v>96</v>
      </c>
      <c r="V37" s="28" t="str">
        <f t="shared" si="26"/>
        <v xml:space="preserve"> </v>
      </c>
      <c r="W37" s="9"/>
      <c r="X37" s="9"/>
    </row>
    <row r="38" spans="1:24" ht="15" customHeight="1" x14ac:dyDescent="0.2">
      <c r="A38" s="55">
        <v>17</v>
      </c>
      <c r="B38" s="33" t="s">
        <v>130</v>
      </c>
      <c r="C38" s="34"/>
      <c r="D38" s="35"/>
      <c r="E38" s="27" t="str">
        <f>IF(C38&gt;0,C38*34, " ")</f>
        <v xml:space="preserve"> </v>
      </c>
      <c r="F38" s="28"/>
      <c r="G38" s="35"/>
      <c r="H38" s="35"/>
      <c r="I38" s="27"/>
      <c r="J38" s="28"/>
      <c r="K38" s="34">
        <v>2</v>
      </c>
      <c r="L38" s="35"/>
      <c r="M38" s="27">
        <f>IF(K38&gt;0,K38*34, " ")</f>
        <v>68</v>
      </c>
      <c r="N38" s="28"/>
      <c r="O38" s="38"/>
      <c r="P38" s="35"/>
      <c r="Q38" s="27" t="str">
        <f>IF(O38&gt;0,O38*32, " ")</f>
        <v xml:space="preserve"> </v>
      </c>
      <c r="R38" s="28"/>
      <c r="S38" s="64">
        <f>C38+G38+K38+O38</f>
        <v>2</v>
      </c>
      <c r="T38" s="27"/>
      <c r="U38" s="27">
        <f>IF(S38&lt;&gt;" ", (IF(E38&lt;&gt;" ", E38, 0)+IF(I38&lt;&gt;" ", I38, 0)+IF(M38&lt;&gt;" ", M38, 0)+IF(Q38&lt;&gt;" ", Q38, 0)), " ")</f>
        <v>68</v>
      </c>
      <c r="V38" s="28"/>
      <c r="W38" s="9"/>
      <c r="X38" s="9"/>
    </row>
    <row r="39" spans="1:24" ht="15" customHeight="1" x14ac:dyDescent="0.2">
      <c r="A39" s="55">
        <v>18</v>
      </c>
      <c r="B39" s="33" t="s">
        <v>115</v>
      </c>
      <c r="C39" s="98"/>
      <c r="D39" s="99">
        <v>2</v>
      </c>
      <c r="E39" s="27"/>
      <c r="F39" s="28">
        <v>68</v>
      </c>
      <c r="G39" s="100"/>
      <c r="H39" s="99">
        <v>4</v>
      </c>
      <c r="I39" s="27"/>
      <c r="J39" s="28">
        <v>136</v>
      </c>
      <c r="K39" s="98"/>
      <c r="L39" s="99">
        <v>9</v>
      </c>
      <c r="M39" s="27"/>
      <c r="N39" s="28">
        <v>306</v>
      </c>
      <c r="O39" s="100"/>
      <c r="P39" s="99">
        <v>7</v>
      </c>
      <c r="Q39" s="27"/>
      <c r="R39" s="28">
        <v>224</v>
      </c>
      <c r="S39" s="64"/>
      <c r="T39" s="27">
        <v>22</v>
      </c>
      <c r="U39" s="27"/>
      <c r="V39" s="28">
        <v>734</v>
      </c>
      <c r="W39" s="9"/>
      <c r="X39" s="9"/>
    </row>
    <row r="40" spans="1:24" ht="15" customHeight="1" x14ac:dyDescent="0.2">
      <c r="A40" s="55">
        <v>19</v>
      </c>
      <c r="B40" s="49" t="s">
        <v>76</v>
      </c>
      <c r="C40" s="43"/>
      <c r="D40" s="44"/>
      <c r="E40" s="27"/>
      <c r="F40" s="28"/>
      <c r="G40" s="46"/>
      <c r="H40" s="44"/>
      <c r="I40" s="27"/>
      <c r="J40" s="28"/>
      <c r="K40" s="43"/>
      <c r="L40" s="44"/>
      <c r="M40" s="27"/>
      <c r="N40" s="28"/>
      <c r="O40" s="46">
        <v>2</v>
      </c>
      <c r="P40" s="44"/>
      <c r="Q40" s="27">
        <f t="shared" si="30"/>
        <v>64</v>
      </c>
      <c r="R40" s="28"/>
      <c r="S40" s="64">
        <f t="shared" si="23"/>
        <v>2</v>
      </c>
      <c r="T40" s="27" t="str">
        <f t="shared" si="24"/>
        <v xml:space="preserve"> </v>
      </c>
      <c r="U40" s="27">
        <f t="shared" si="25"/>
        <v>64</v>
      </c>
      <c r="V40" s="28" t="str">
        <f t="shared" si="26"/>
        <v xml:space="preserve"> </v>
      </c>
      <c r="W40" s="9"/>
      <c r="X40" s="9"/>
    </row>
    <row r="41" spans="1:24" ht="15" customHeight="1" x14ac:dyDescent="0.2">
      <c r="A41" s="55"/>
      <c r="B41" s="33" t="s">
        <v>81</v>
      </c>
      <c r="C41" s="43"/>
      <c r="D41" s="44"/>
      <c r="E41" s="27"/>
      <c r="F41" s="28"/>
      <c r="G41" s="46"/>
      <c r="H41" s="44"/>
      <c r="I41" s="27"/>
      <c r="J41" s="28"/>
      <c r="K41" s="43"/>
      <c r="L41" s="44"/>
      <c r="M41" s="27"/>
      <c r="N41" s="28"/>
      <c r="O41" s="46"/>
      <c r="P41" s="44"/>
      <c r="Q41" s="27"/>
      <c r="R41" s="28"/>
      <c r="S41" s="64"/>
      <c r="T41" s="27"/>
      <c r="U41" s="27"/>
      <c r="V41" s="28"/>
      <c r="W41" s="9"/>
      <c r="X41" s="9"/>
    </row>
    <row r="42" spans="1:24" ht="15" customHeight="1" thickBot="1" x14ac:dyDescent="0.25">
      <c r="A42" s="55"/>
      <c r="B42" s="33" t="s">
        <v>105</v>
      </c>
      <c r="C42" s="41"/>
      <c r="D42" s="42"/>
      <c r="E42" s="27"/>
      <c r="F42" s="28"/>
      <c r="G42" s="45"/>
      <c r="H42" s="42"/>
      <c r="I42" s="27"/>
      <c r="J42" s="28"/>
      <c r="K42" s="41"/>
      <c r="L42" s="42"/>
      <c r="M42" s="27"/>
      <c r="N42" s="28"/>
      <c r="O42" s="45"/>
      <c r="P42" s="42"/>
      <c r="Q42" s="27"/>
      <c r="R42" s="28"/>
      <c r="S42" s="67"/>
      <c r="T42" s="62"/>
      <c r="U42" s="62"/>
      <c r="V42" s="66"/>
      <c r="W42" s="9"/>
      <c r="X42" s="9"/>
    </row>
    <row r="43" spans="1:24" ht="15" customHeight="1" thickBot="1" x14ac:dyDescent="0.25">
      <c r="A43" s="123" t="s">
        <v>17</v>
      </c>
      <c r="B43" s="124"/>
      <c r="C43" s="74">
        <f t="shared" ref="C43:V43" si="31">SUM(C7:C18)</f>
        <v>19</v>
      </c>
      <c r="D43" s="80">
        <f t="shared" si="31"/>
        <v>2</v>
      </c>
      <c r="E43" s="80">
        <f t="shared" si="31"/>
        <v>646</v>
      </c>
      <c r="F43" s="89">
        <f t="shared" si="31"/>
        <v>68</v>
      </c>
      <c r="G43" s="74">
        <f t="shared" si="31"/>
        <v>17</v>
      </c>
      <c r="H43" s="80">
        <f t="shared" si="31"/>
        <v>0</v>
      </c>
      <c r="I43" s="80">
        <f t="shared" si="31"/>
        <v>578</v>
      </c>
      <c r="J43" s="89">
        <f t="shared" si="31"/>
        <v>0</v>
      </c>
      <c r="K43" s="74">
        <f t="shared" si="31"/>
        <v>12</v>
      </c>
      <c r="L43" s="80">
        <f t="shared" si="31"/>
        <v>0</v>
      </c>
      <c r="M43" s="80">
        <f t="shared" si="31"/>
        <v>408</v>
      </c>
      <c r="N43" s="89">
        <f t="shared" si="31"/>
        <v>0</v>
      </c>
      <c r="O43" s="74">
        <f t="shared" si="31"/>
        <v>12</v>
      </c>
      <c r="P43" s="80">
        <f t="shared" si="31"/>
        <v>0</v>
      </c>
      <c r="Q43" s="80">
        <f t="shared" si="31"/>
        <v>384</v>
      </c>
      <c r="R43" s="89">
        <f t="shared" si="31"/>
        <v>0</v>
      </c>
      <c r="S43" s="75">
        <f t="shared" si="31"/>
        <v>60</v>
      </c>
      <c r="T43" s="81">
        <f t="shared" si="31"/>
        <v>2</v>
      </c>
      <c r="U43" s="81">
        <f t="shared" si="31"/>
        <v>2016</v>
      </c>
      <c r="V43" s="92">
        <f t="shared" si="31"/>
        <v>68</v>
      </c>
      <c r="W43" s="9"/>
      <c r="X43" s="9"/>
    </row>
    <row r="44" spans="1:24" ht="15" customHeight="1" thickBot="1" x14ac:dyDescent="0.25">
      <c r="A44" s="125" t="s">
        <v>18</v>
      </c>
      <c r="B44" s="126"/>
      <c r="C44" s="16">
        <f t="shared" ref="C44:V44" si="32">SUM(C22:C41)</f>
        <v>8</v>
      </c>
      <c r="D44" s="17">
        <f t="shared" si="32"/>
        <v>2</v>
      </c>
      <c r="E44" s="90">
        <f t="shared" si="32"/>
        <v>272</v>
      </c>
      <c r="F44" s="91">
        <f t="shared" si="32"/>
        <v>68</v>
      </c>
      <c r="G44" s="16">
        <f t="shared" si="32"/>
        <v>12</v>
      </c>
      <c r="H44" s="17">
        <f t="shared" si="32"/>
        <v>4</v>
      </c>
      <c r="I44" s="90">
        <f t="shared" si="32"/>
        <v>408</v>
      </c>
      <c r="J44" s="91">
        <f t="shared" si="32"/>
        <v>136</v>
      </c>
      <c r="K44" s="16">
        <f t="shared" si="32"/>
        <v>12</v>
      </c>
      <c r="L44" s="17">
        <f t="shared" si="32"/>
        <v>9</v>
      </c>
      <c r="M44" s="90">
        <f t="shared" si="32"/>
        <v>408</v>
      </c>
      <c r="N44" s="91">
        <f t="shared" si="32"/>
        <v>306</v>
      </c>
      <c r="O44" s="16">
        <f t="shared" si="32"/>
        <v>13</v>
      </c>
      <c r="P44" s="17">
        <f t="shared" si="32"/>
        <v>7</v>
      </c>
      <c r="Q44" s="90">
        <f t="shared" si="32"/>
        <v>416</v>
      </c>
      <c r="R44" s="91">
        <f t="shared" si="32"/>
        <v>224</v>
      </c>
      <c r="S44" s="93">
        <f t="shared" si="32"/>
        <v>45</v>
      </c>
      <c r="T44" s="90">
        <f t="shared" si="32"/>
        <v>22</v>
      </c>
      <c r="U44" s="90">
        <f t="shared" si="32"/>
        <v>1504</v>
      </c>
      <c r="V44" s="91">
        <f t="shared" si="32"/>
        <v>734</v>
      </c>
      <c r="W44" s="18"/>
      <c r="X44" s="18"/>
    </row>
    <row r="45" spans="1:24" ht="15" customHeight="1" thickTop="1" thickBot="1" x14ac:dyDescent="0.25">
      <c r="A45" s="115" t="s">
        <v>19</v>
      </c>
      <c r="B45" s="116"/>
      <c r="C45" s="19">
        <f>C43+C44</f>
        <v>27</v>
      </c>
      <c r="D45" s="20">
        <f t="shared" ref="D45:V45" si="33">D43+D44</f>
        <v>4</v>
      </c>
      <c r="E45" s="20">
        <f t="shared" si="33"/>
        <v>918</v>
      </c>
      <c r="F45" s="21">
        <f t="shared" si="33"/>
        <v>136</v>
      </c>
      <c r="G45" s="19">
        <f t="shared" si="33"/>
        <v>29</v>
      </c>
      <c r="H45" s="20">
        <f t="shared" si="33"/>
        <v>4</v>
      </c>
      <c r="I45" s="20">
        <f t="shared" si="33"/>
        <v>986</v>
      </c>
      <c r="J45" s="21">
        <f t="shared" si="33"/>
        <v>136</v>
      </c>
      <c r="K45" s="19">
        <f t="shared" si="33"/>
        <v>24</v>
      </c>
      <c r="L45" s="20">
        <f t="shared" si="33"/>
        <v>9</v>
      </c>
      <c r="M45" s="20">
        <f t="shared" si="33"/>
        <v>816</v>
      </c>
      <c r="N45" s="21">
        <f t="shared" si="33"/>
        <v>306</v>
      </c>
      <c r="O45" s="19">
        <f t="shared" si="33"/>
        <v>25</v>
      </c>
      <c r="P45" s="20">
        <f t="shared" si="33"/>
        <v>7</v>
      </c>
      <c r="Q45" s="20">
        <f t="shared" si="33"/>
        <v>800</v>
      </c>
      <c r="R45" s="21">
        <f t="shared" si="33"/>
        <v>224</v>
      </c>
      <c r="S45" s="19">
        <f t="shared" si="33"/>
        <v>105</v>
      </c>
      <c r="T45" s="20">
        <f t="shared" si="33"/>
        <v>24</v>
      </c>
      <c r="U45" s="20">
        <f t="shared" si="33"/>
        <v>3520</v>
      </c>
      <c r="V45" s="21">
        <f t="shared" si="33"/>
        <v>802</v>
      </c>
      <c r="W45" s="22"/>
      <c r="X45" s="22"/>
    </row>
    <row r="46" spans="1:24" ht="15" customHeight="1" thickTop="1" thickBot="1" x14ac:dyDescent="0.25">
      <c r="A46" s="152"/>
      <c r="B46" s="153"/>
      <c r="C46" s="111">
        <f>C45+D45</f>
        <v>31</v>
      </c>
      <c r="D46" s="150"/>
      <c r="E46" s="113">
        <f>E45+F45</f>
        <v>1054</v>
      </c>
      <c r="F46" s="151"/>
      <c r="G46" s="111">
        <f>G45+H45</f>
        <v>33</v>
      </c>
      <c r="H46" s="150"/>
      <c r="I46" s="113">
        <f>I45+J45</f>
        <v>1122</v>
      </c>
      <c r="J46" s="151"/>
      <c r="K46" s="111">
        <f>K45+L45</f>
        <v>33</v>
      </c>
      <c r="L46" s="150"/>
      <c r="M46" s="113">
        <f>M45+N45</f>
        <v>1122</v>
      </c>
      <c r="N46" s="151"/>
      <c r="O46" s="111">
        <f>O45+P45</f>
        <v>32</v>
      </c>
      <c r="P46" s="150"/>
      <c r="Q46" s="113">
        <f>Q45+R45</f>
        <v>1024</v>
      </c>
      <c r="R46" s="151"/>
      <c r="S46" s="111">
        <f>S45+T45</f>
        <v>129</v>
      </c>
      <c r="T46" s="150"/>
      <c r="U46" s="113">
        <f>U45+V45</f>
        <v>4322</v>
      </c>
      <c r="V46" s="151"/>
      <c r="W46" s="22"/>
      <c r="X46" s="22"/>
    </row>
    <row r="47" spans="1:24" ht="15" customHeight="1" thickTop="1" thickBot="1" x14ac:dyDescent="0.25">
      <c r="A47" s="103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22"/>
      <c r="X47" s="22"/>
    </row>
    <row r="48" spans="1:24" ht="15" customHeight="1" thickTop="1" x14ac:dyDescent="0.2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22"/>
      <c r="X48" s="22"/>
    </row>
    <row r="49" spans="1:24" ht="15" customHeight="1" x14ac:dyDescent="0.2">
      <c r="A49" s="103"/>
      <c r="B49" s="106" t="s">
        <v>121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9"/>
    </row>
    <row r="50" spans="1:24" ht="10.5" customHeight="1" x14ac:dyDescent="0.2">
      <c r="A50" s="23"/>
      <c r="B50" s="1" t="s">
        <v>122</v>
      </c>
      <c r="T50" s="1"/>
      <c r="V50" s="1"/>
      <c r="W50" s="1"/>
      <c r="X50" s="1"/>
    </row>
    <row r="51" spans="1:24" ht="32.65" customHeight="1" x14ac:dyDescent="0.2">
      <c r="B51" s="120" t="s">
        <v>95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  <row r="52" spans="1:24" ht="15" customHeight="1" x14ac:dyDescent="0.2">
      <c r="B52" s="50" t="s">
        <v>77</v>
      </c>
    </row>
    <row r="53" spans="1:24" ht="15" customHeight="1" x14ac:dyDescent="0.2">
      <c r="B53" s="50" t="s">
        <v>78</v>
      </c>
    </row>
    <row r="54" spans="1:24" ht="15" customHeight="1" x14ac:dyDescent="0.2">
      <c r="B54" s="51" t="s">
        <v>106</v>
      </c>
    </row>
    <row r="55" spans="1:24" ht="15" customHeight="1" x14ac:dyDescent="0.2"/>
    <row r="56" spans="1:24" ht="15" customHeight="1" x14ac:dyDescent="0.2"/>
    <row r="57" spans="1:24" ht="15" customHeight="1" x14ac:dyDescent="0.2"/>
    <row r="58" spans="1:24" ht="15" customHeight="1" x14ac:dyDescent="0.2"/>
  </sheetData>
  <mergeCells count="35">
    <mergeCell ref="K4:N4"/>
    <mergeCell ref="O4:R4"/>
    <mergeCell ref="S4:V4"/>
    <mergeCell ref="C5:D5"/>
    <mergeCell ref="E5:F5"/>
    <mergeCell ref="G5:H5"/>
    <mergeCell ref="I5:J5"/>
    <mergeCell ref="K5:L5"/>
    <mergeCell ref="Q5:R5"/>
    <mergeCell ref="S5:T5"/>
    <mergeCell ref="M5:N5"/>
    <mergeCell ref="O5:P5"/>
    <mergeCell ref="B51:V51"/>
    <mergeCell ref="U5:V5"/>
    <mergeCell ref="A6:B6"/>
    <mergeCell ref="A44:B44"/>
    <mergeCell ref="B47:V47"/>
    <mergeCell ref="O46:P46"/>
    <mergeCell ref="Q46:R46"/>
    <mergeCell ref="S46:T46"/>
    <mergeCell ref="U46:V46"/>
    <mergeCell ref="G46:H46"/>
    <mergeCell ref="I46:J46"/>
    <mergeCell ref="K46:L46"/>
    <mergeCell ref="M46:N46"/>
    <mergeCell ref="A45:B46"/>
    <mergeCell ref="C46:D46"/>
    <mergeCell ref="E46:F46"/>
    <mergeCell ref="A1:G1"/>
    <mergeCell ref="A2:G2"/>
    <mergeCell ref="A4:B5"/>
    <mergeCell ref="C4:F4"/>
    <mergeCell ref="G4:J4"/>
    <mergeCell ref="A21:B21"/>
    <mergeCell ref="A43:B43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70" orientation="landscape" horizontalDpi="300" verticalDpi="300" r:id="rId1"/>
  <headerFooter alignWithMargins="0"/>
  <ignoredErrors>
    <ignoredError sqref="R8 R2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X58"/>
  <sheetViews>
    <sheetView zoomScaleNormal="100" workbookViewId="0">
      <selection sqref="A1:G1"/>
    </sheetView>
  </sheetViews>
  <sheetFormatPr defaultColWidth="9.140625" defaultRowHeight="12.75" x14ac:dyDescent="0.2"/>
  <cols>
    <col min="1" max="1" width="3.7109375" style="1" customWidth="1"/>
    <col min="2" max="2" width="38" style="1" customWidth="1"/>
    <col min="3" max="19" width="6.85546875" style="1" customWidth="1"/>
    <col min="20" max="20" width="6.85546875" style="2" customWidth="1"/>
    <col min="21" max="21" width="6.85546875" style="1" customWidth="1"/>
    <col min="22" max="22" width="6.85546875" style="2" customWidth="1"/>
    <col min="23" max="24" width="6.140625" style="2" customWidth="1"/>
    <col min="25" max="25" width="26.85546875" style="1" customWidth="1"/>
    <col min="26" max="16384" width="9.140625" style="1"/>
  </cols>
  <sheetData>
    <row r="1" spans="1:24" ht="15" customHeight="1" x14ac:dyDescent="0.2">
      <c r="A1" s="131" t="s">
        <v>21</v>
      </c>
      <c r="B1" s="132"/>
      <c r="C1" s="132"/>
      <c r="D1" s="132"/>
      <c r="E1" s="132"/>
      <c r="F1" s="132"/>
      <c r="G1" s="132"/>
    </row>
    <row r="2" spans="1:24" ht="15" customHeight="1" x14ac:dyDescent="0.2">
      <c r="A2" s="133" t="s">
        <v>55</v>
      </c>
      <c r="B2" s="134"/>
      <c r="C2" s="134"/>
      <c r="D2" s="134"/>
      <c r="E2" s="134"/>
      <c r="F2" s="134"/>
      <c r="G2" s="134"/>
    </row>
    <row r="3" spans="1:24" ht="15" customHeight="1" thickBot="1" x14ac:dyDescent="0.25">
      <c r="A3" s="52"/>
      <c r="B3" s="53"/>
    </row>
    <row r="4" spans="1:24" ht="15" customHeight="1" thickTop="1" x14ac:dyDescent="0.2">
      <c r="A4" s="135" t="s">
        <v>0</v>
      </c>
      <c r="B4" s="136"/>
      <c r="C4" s="139" t="s">
        <v>1</v>
      </c>
      <c r="D4" s="140"/>
      <c r="E4" s="140"/>
      <c r="F4" s="141"/>
      <c r="G4" s="142" t="s">
        <v>2</v>
      </c>
      <c r="H4" s="140"/>
      <c r="I4" s="140"/>
      <c r="J4" s="140"/>
      <c r="K4" s="139" t="s">
        <v>3</v>
      </c>
      <c r="L4" s="140"/>
      <c r="M4" s="140"/>
      <c r="N4" s="141"/>
      <c r="O4" s="142" t="s">
        <v>4</v>
      </c>
      <c r="P4" s="140"/>
      <c r="Q4" s="140"/>
      <c r="R4" s="140"/>
      <c r="S4" s="145" t="s">
        <v>5</v>
      </c>
      <c r="T4" s="146"/>
      <c r="U4" s="146"/>
      <c r="V4" s="147"/>
      <c r="W4" s="4"/>
      <c r="X4" s="4"/>
    </row>
    <row r="5" spans="1:24" ht="15" customHeight="1" x14ac:dyDescent="0.2">
      <c r="A5" s="137"/>
      <c r="B5" s="138"/>
      <c r="C5" s="148" t="s">
        <v>6</v>
      </c>
      <c r="D5" s="130"/>
      <c r="E5" s="127" t="s">
        <v>7</v>
      </c>
      <c r="F5" s="129"/>
      <c r="G5" s="128" t="s">
        <v>6</v>
      </c>
      <c r="H5" s="130"/>
      <c r="I5" s="127" t="s">
        <v>7</v>
      </c>
      <c r="J5" s="128"/>
      <c r="K5" s="148" t="s">
        <v>6</v>
      </c>
      <c r="L5" s="130"/>
      <c r="M5" s="127" t="s">
        <v>7</v>
      </c>
      <c r="N5" s="129"/>
      <c r="O5" s="128" t="s">
        <v>6</v>
      </c>
      <c r="P5" s="130"/>
      <c r="Q5" s="127" t="s">
        <v>7</v>
      </c>
      <c r="R5" s="128"/>
      <c r="S5" s="148" t="s">
        <v>6</v>
      </c>
      <c r="T5" s="130"/>
      <c r="U5" s="127" t="s">
        <v>7</v>
      </c>
      <c r="V5" s="129"/>
      <c r="W5" s="4"/>
      <c r="X5" s="4"/>
    </row>
    <row r="6" spans="1:24" ht="15" customHeight="1" thickBot="1" x14ac:dyDescent="0.25">
      <c r="A6" s="143" t="s">
        <v>8</v>
      </c>
      <c r="B6" s="144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8" t="s">
        <v>9</v>
      </c>
      <c r="P6" s="6" t="s">
        <v>10</v>
      </c>
      <c r="Q6" s="6" t="s">
        <v>9</v>
      </c>
      <c r="R6" s="7" t="s">
        <v>10</v>
      </c>
      <c r="S6" s="68" t="s">
        <v>9</v>
      </c>
      <c r="T6" s="60" t="s">
        <v>10</v>
      </c>
      <c r="U6" s="60" t="s">
        <v>9</v>
      </c>
      <c r="V6" s="61" t="s">
        <v>10</v>
      </c>
      <c r="W6" s="4"/>
      <c r="X6" s="4"/>
    </row>
    <row r="7" spans="1:24" ht="15" customHeight="1" x14ac:dyDescent="0.2">
      <c r="A7" s="54">
        <v>1</v>
      </c>
      <c r="B7" s="30" t="s">
        <v>11</v>
      </c>
      <c r="C7" s="31">
        <v>3</v>
      </c>
      <c r="D7" s="32"/>
      <c r="E7" s="25">
        <f>IF(C7&gt;0,C7*34, " ")</f>
        <v>102</v>
      </c>
      <c r="F7" s="26" t="str">
        <f>IF(D7&gt;0,D7*34, " ")</f>
        <v xml:space="preserve"> </v>
      </c>
      <c r="G7" s="37">
        <v>3</v>
      </c>
      <c r="H7" s="32"/>
      <c r="I7" s="25">
        <f>IF(G7&gt;0,G7*34, " ")</f>
        <v>102</v>
      </c>
      <c r="J7" s="26" t="str">
        <f>IF(H7&gt;0,H7*34, " ")</f>
        <v xml:space="preserve"> </v>
      </c>
      <c r="K7" s="31">
        <v>3</v>
      </c>
      <c r="L7" s="32"/>
      <c r="M7" s="25">
        <f>IF(K7&gt;0,K7*34, " ")</f>
        <v>102</v>
      </c>
      <c r="N7" s="26" t="str">
        <f>IF(L7&gt;0,L7*34, " ")</f>
        <v xml:space="preserve"> </v>
      </c>
      <c r="O7" s="37">
        <v>3</v>
      </c>
      <c r="P7" s="32"/>
      <c r="Q7" s="25">
        <f>IF(O7&gt;0, O7*32, " ")</f>
        <v>96</v>
      </c>
      <c r="R7" s="26" t="str">
        <f>IF(P7&gt;0,P7*32, " ")</f>
        <v xml:space="preserve"> </v>
      </c>
      <c r="S7" s="63">
        <f>IF(C7+G7+K7+O7&gt;0,C7+G7+K7+O7, " ")</f>
        <v>12</v>
      </c>
      <c r="T7" s="29" t="str">
        <f>IF(D7+H7+L7+P7&gt;0, D7+H7+L7+P7, " ")</f>
        <v xml:space="preserve"> </v>
      </c>
      <c r="U7" s="29">
        <f>IF(S7&lt;&gt;" ", (IF(E7&lt;&gt;" ", E7, 0)+IF(I7&lt;&gt;" ", I7, 0)+IF(M7&lt;&gt;" ", M7, 0)+IF(Q7&lt;&gt;" ", Q7, 0)), " ")</f>
        <v>402</v>
      </c>
      <c r="V7" s="56" t="str">
        <f>IF(T7&lt;&gt;" ", (IF(F7&lt;&gt;" ", F7, 0)+IF(J7&lt;&gt;" ", J7, 0)+IF(N7&lt;&gt;" ", N7, 0)+IF(R7&lt;&gt;" ", R7, 0)), " ")</f>
        <v xml:space="preserve"> </v>
      </c>
      <c r="W7" s="9"/>
      <c r="X7" s="9"/>
    </row>
    <row r="8" spans="1:24" ht="15" customHeight="1" x14ac:dyDescent="0.2">
      <c r="A8" s="54">
        <v>2</v>
      </c>
      <c r="B8" s="33" t="s">
        <v>12</v>
      </c>
      <c r="C8" s="34">
        <v>2</v>
      </c>
      <c r="D8" s="35"/>
      <c r="E8" s="27">
        <f>IF(C8&gt;0,C8*34, " ")</f>
        <v>68</v>
      </c>
      <c r="F8" s="28" t="str">
        <f>IF(D8&gt;0,D8*34, " ")</f>
        <v xml:space="preserve"> </v>
      </c>
      <c r="G8" s="38">
        <v>2</v>
      </c>
      <c r="H8" s="35"/>
      <c r="I8" s="27">
        <f>IF(G8&gt;0,G8*34, " ")</f>
        <v>68</v>
      </c>
      <c r="J8" s="28" t="str">
        <f>IF(H8&gt;0,H8*34, " ")</f>
        <v xml:space="preserve"> </v>
      </c>
      <c r="K8" s="34">
        <v>2</v>
      </c>
      <c r="L8" s="35"/>
      <c r="M8" s="27">
        <f>IF(K8&gt;0,K8*34, " ")</f>
        <v>68</v>
      </c>
      <c r="N8" s="28" t="str">
        <f>IF(L8&gt;0,L8*34, " ")</f>
        <v xml:space="preserve"> </v>
      </c>
      <c r="O8" s="38">
        <v>2</v>
      </c>
      <c r="P8" s="35"/>
      <c r="Q8" s="27">
        <f>IF(O8&gt;0,O8*32, " ")</f>
        <v>64</v>
      </c>
      <c r="R8" s="28" t="str">
        <f>IF(P8&gt;0,P8*34, " ")</f>
        <v xml:space="preserve"> </v>
      </c>
      <c r="S8" s="64">
        <f t="shared" ref="S8:S16" si="0">IF(C8+G8+K8+O8&gt;0,C8+G8+K8+O8, " ")</f>
        <v>8</v>
      </c>
      <c r="T8" s="27" t="str">
        <f t="shared" ref="T8:T16" si="1">IF(D8+H8+L8+P8&gt;0, D8+H8+L8+P8, " ")</f>
        <v xml:space="preserve"> </v>
      </c>
      <c r="U8" s="27">
        <f t="shared" ref="U8:U16" si="2">IF(S8&lt;&gt;" ", (IF(E8&lt;&gt;" ", E8, 0)+IF(I8&lt;&gt;" ", I8, 0)+IF(M8&lt;&gt;" ", M8, 0)+IF(Q8&lt;&gt;" ", Q8, 0)), " ")</f>
        <v>268</v>
      </c>
      <c r="V8" s="28" t="str">
        <f t="shared" ref="V8:V16" si="3">IF(T8&lt;&gt;" ", (IF(F8&lt;&gt;" ", F8, 0)+IF(J8&lt;&gt;" ", J8, 0)+IF(N8&lt;&gt;" ", N8, 0)+IF(R8&lt;&gt;" ", R8, 0)), " ")</f>
        <v xml:space="preserve"> </v>
      </c>
      <c r="W8" s="9"/>
      <c r="X8" s="9"/>
    </row>
    <row r="9" spans="1:24" ht="15" customHeight="1" x14ac:dyDescent="0.2">
      <c r="A9" s="54">
        <v>3</v>
      </c>
      <c r="B9" s="33" t="s">
        <v>14</v>
      </c>
      <c r="C9" s="34">
        <v>2</v>
      </c>
      <c r="D9" s="35"/>
      <c r="E9" s="27">
        <f t="shared" ref="E9:F16" si="4">IF(C9&gt;0,C9*34, " ")</f>
        <v>68</v>
      </c>
      <c r="F9" s="28" t="str">
        <f t="shared" si="4"/>
        <v xml:space="preserve"> </v>
      </c>
      <c r="G9" s="35">
        <v>2</v>
      </c>
      <c r="H9" s="35"/>
      <c r="I9" s="27">
        <f t="shared" ref="I9:J16" si="5">IF(G9&gt;0,G9*34, " ")</f>
        <v>68</v>
      </c>
      <c r="J9" s="28" t="str">
        <f t="shared" si="5"/>
        <v xml:space="preserve"> </v>
      </c>
      <c r="K9" s="34">
        <v>2</v>
      </c>
      <c r="L9" s="35"/>
      <c r="M9" s="27">
        <f t="shared" ref="M9:N16" si="6">IF(K9&gt;0,K9*34, " ")</f>
        <v>68</v>
      </c>
      <c r="N9" s="28" t="str">
        <f t="shared" si="6"/>
        <v xml:space="preserve"> </v>
      </c>
      <c r="O9" s="38">
        <v>2</v>
      </c>
      <c r="P9" s="35"/>
      <c r="Q9" s="27">
        <f t="shared" ref="Q9:R16" si="7">IF(O9&gt;0,O9*32, " ")</f>
        <v>64</v>
      </c>
      <c r="R9" s="28" t="str">
        <f t="shared" si="7"/>
        <v xml:space="preserve"> </v>
      </c>
      <c r="S9" s="64">
        <f t="shared" si="0"/>
        <v>8</v>
      </c>
      <c r="T9" s="27" t="str">
        <f t="shared" si="1"/>
        <v xml:space="preserve"> </v>
      </c>
      <c r="U9" s="27">
        <f t="shared" si="2"/>
        <v>268</v>
      </c>
      <c r="V9" s="28" t="str">
        <f t="shared" si="3"/>
        <v xml:space="preserve"> </v>
      </c>
      <c r="W9" s="9"/>
      <c r="X9" s="9"/>
    </row>
    <row r="10" spans="1:24" ht="15" customHeight="1" x14ac:dyDescent="0.2">
      <c r="A10" s="54">
        <v>4</v>
      </c>
      <c r="B10" s="36" t="s">
        <v>15</v>
      </c>
      <c r="C10" s="34">
        <v>2</v>
      </c>
      <c r="D10" s="35"/>
      <c r="E10" s="27">
        <f t="shared" si="4"/>
        <v>68</v>
      </c>
      <c r="F10" s="28" t="str">
        <f t="shared" si="4"/>
        <v xml:space="preserve"> </v>
      </c>
      <c r="G10" s="58"/>
      <c r="H10" s="35"/>
      <c r="I10" s="27" t="str">
        <f t="shared" si="5"/>
        <v xml:space="preserve"> </v>
      </c>
      <c r="J10" s="28" t="str">
        <f t="shared" si="5"/>
        <v xml:space="preserve"> </v>
      </c>
      <c r="K10" s="34"/>
      <c r="L10" s="35"/>
      <c r="M10" s="27" t="str">
        <f t="shared" si="6"/>
        <v xml:space="preserve"> </v>
      </c>
      <c r="N10" s="28" t="str">
        <f t="shared" si="6"/>
        <v xml:space="preserve"> </v>
      </c>
      <c r="O10" s="38"/>
      <c r="P10" s="35"/>
      <c r="Q10" s="27" t="str">
        <f t="shared" si="7"/>
        <v xml:space="preserve"> </v>
      </c>
      <c r="R10" s="28" t="str">
        <f t="shared" si="7"/>
        <v xml:space="preserve"> </v>
      </c>
      <c r="S10" s="64">
        <f t="shared" si="0"/>
        <v>2</v>
      </c>
      <c r="T10" s="27" t="str">
        <f t="shared" si="1"/>
        <v xml:space="preserve"> </v>
      </c>
      <c r="U10" s="27">
        <f t="shared" si="2"/>
        <v>68</v>
      </c>
      <c r="V10" s="28" t="str">
        <f t="shared" si="3"/>
        <v xml:space="preserve"> </v>
      </c>
      <c r="W10" s="9"/>
      <c r="X10" s="9"/>
    </row>
    <row r="11" spans="1:24" ht="15" customHeight="1" x14ac:dyDescent="0.2">
      <c r="A11" s="54">
        <v>5</v>
      </c>
      <c r="B11" s="36" t="s">
        <v>20</v>
      </c>
      <c r="C11" s="34"/>
      <c r="D11" s="35">
        <v>2</v>
      </c>
      <c r="E11" s="27" t="str">
        <f t="shared" si="4"/>
        <v xml:space="preserve"> </v>
      </c>
      <c r="F11" s="28">
        <f t="shared" si="4"/>
        <v>68</v>
      </c>
      <c r="G11" s="35"/>
      <c r="H11" s="35"/>
      <c r="I11" s="27" t="str">
        <f t="shared" si="5"/>
        <v xml:space="preserve"> </v>
      </c>
      <c r="J11" s="28" t="str">
        <f t="shared" si="5"/>
        <v xml:space="preserve"> </v>
      </c>
      <c r="K11" s="34"/>
      <c r="L11" s="35"/>
      <c r="M11" s="27" t="str">
        <f t="shared" si="6"/>
        <v xml:space="preserve"> </v>
      </c>
      <c r="N11" s="28" t="str">
        <f t="shared" si="6"/>
        <v xml:space="preserve"> </v>
      </c>
      <c r="O11" s="38"/>
      <c r="P11" s="35"/>
      <c r="Q11" s="27" t="str">
        <f t="shared" si="7"/>
        <v xml:space="preserve"> </v>
      </c>
      <c r="R11" s="28" t="str">
        <f t="shared" si="7"/>
        <v xml:space="preserve"> </v>
      </c>
      <c r="S11" s="64" t="str">
        <f t="shared" si="0"/>
        <v xml:space="preserve"> </v>
      </c>
      <c r="T11" s="27">
        <f t="shared" si="1"/>
        <v>2</v>
      </c>
      <c r="U11" s="27" t="str">
        <f t="shared" si="2"/>
        <v xml:space="preserve"> </v>
      </c>
      <c r="V11" s="28">
        <f t="shared" si="3"/>
        <v>68</v>
      </c>
      <c r="W11" s="9"/>
      <c r="X11" s="9"/>
    </row>
    <row r="12" spans="1:24" ht="15" customHeight="1" x14ac:dyDescent="0.2">
      <c r="A12" s="54">
        <v>6</v>
      </c>
      <c r="B12" s="33" t="s">
        <v>13</v>
      </c>
      <c r="C12" s="34">
        <v>2</v>
      </c>
      <c r="D12" s="35"/>
      <c r="E12" s="27">
        <f t="shared" si="4"/>
        <v>68</v>
      </c>
      <c r="F12" s="28" t="str">
        <f t="shared" si="4"/>
        <v xml:space="preserve"> </v>
      </c>
      <c r="G12" s="35"/>
      <c r="H12" s="35"/>
      <c r="I12" s="27" t="str">
        <f t="shared" si="5"/>
        <v xml:space="preserve"> </v>
      </c>
      <c r="J12" s="28" t="str">
        <f t="shared" si="5"/>
        <v xml:space="preserve"> </v>
      </c>
      <c r="K12" s="34"/>
      <c r="L12" s="35"/>
      <c r="M12" s="27" t="str">
        <f t="shared" si="6"/>
        <v xml:space="preserve"> </v>
      </c>
      <c r="N12" s="28" t="str">
        <f t="shared" si="6"/>
        <v xml:space="preserve"> </v>
      </c>
      <c r="O12" s="38"/>
      <c r="P12" s="35"/>
      <c r="Q12" s="27" t="str">
        <f t="shared" si="7"/>
        <v xml:space="preserve"> </v>
      </c>
      <c r="R12" s="28" t="str">
        <f t="shared" si="7"/>
        <v xml:space="preserve"> </v>
      </c>
      <c r="S12" s="64">
        <f t="shared" si="0"/>
        <v>2</v>
      </c>
      <c r="T12" s="27" t="str">
        <f t="shared" si="1"/>
        <v xml:space="preserve"> </v>
      </c>
      <c r="U12" s="27">
        <f t="shared" si="2"/>
        <v>68</v>
      </c>
      <c r="V12" s="28" t="str">
        <f t="shared" si="3"/>
        <v xml:space="preserve"> </v>
      </c>
      <c r="W12" s="9"/>
      <c r="X12" s="9"/>
    </row>
    <row r="13" spans="1:24" ht="15" customHeight="1" x14ac:dyDescent="0.2">
      <c r="A13" s="54">
        <v>7</v>
      </c>
      <c r="B13" s="33" t="s">
        <v>91</v>
      </c>
      <c r="C13" s="34"/>
      <c r="D13" s="35"/>
      <c r="E13" s="27" t="str">
        <f t="shared" si="4"/>
        <v xml:space="preserve"> </v>
      </c>
      <c r="F13" s="28" t="str">
        <f t="shared" si="4"/>
        <v xml:space="preserve"> </v>
      </c>
      <c r="G13" s="35"/>
      <c r="H13" s="35"/>
      <c r="I13" s="27" t="str">
        <f t="shared" si="5"/>
        <v xml:space="preserve"> </v>
      </c>
      <c r="J13" s="28" t="str">
        <f t="shared" si="5"/>
        <v xml:space="preserve"> </v>
      </c>
      <c r="K13" s="34">
        <v>2</v>
      </c>
      <c r="L13" s="35"/>
      <c r="M13" s="27">
        <f t="shared" si="6"/>
        <v>68</v>
      </c>
      <c r="N13" s="28" t="str">
        <f t="shared" si="6"/>
        <v xml:space="preserve"> </v>
      </c>
      <c r="O13" s="38"/>
      <c r="P13" s="35"/>
      <c r="Q13" s="27" t="str">
        <f t="shared" si="7"/>
        <v xml:space="preserve"> </v>
      </c>
      <c r="R13" s="28" t="str">
        <f t="shared" si="7"/>
        <v xml:space="preserve"> </v>
      </c>
      <c r="S13" s="64">
        <v>2</v>
      </c>
      <c r="T13" s="27" t="str">
        <f t="shared" si="1"/>
        <v xml:space="preserve"> </v>
      </c>
      <c r="U13" s="27">
        <f t="shared" si="2"/>
        <v>68</v>
      </c>
      <c r="V13" s="28" t="str">
        <f t="shared" si="3"/>
        <v xml:space="preserve"> </v>
      </c>
      <c r="W13" s="9"/>
      <c r="X13" s="9"/>
    </row>
    <row r="14" spans="1:24" ht="15" customHeight="1" x14ac:dyDescent="0.2">
      <c r="A14" s="54">
        <v>8</v>
      </c>
      <c r="B14" s="49" t="s">
        <v>22</v>
      </c>
      <c r="C14" s="34">
        <v>2</v>
      </c>
      <c r="D14" s="35"/>
      <c r="E14" s="27">
        <f t="shared" si="4"/>
        <v>68</v>
      </c>
      <c r="F14" s="28"/>
      <c r="G14" s="35">
        <v>2</v>
      </c>
      <c r="H14" s="35"/>
      <c r="I14" s="27">
        <f t="shared" si="5"/>
        <v>68</v>
      </c>
      <c r="J14" s="28"/>
      <c r="K14" s="34"/>
      <c r="L14" s="35"/>
      <c r="M14" s="27" t="str">
        <f t="shared" si="6"/>
        <v xml:space="preserve"> </v>
      </c>
      <c r="N14" s="28"/>
      <c r="O14" s="38"/>
      <c r="P14" s="35"/>
      <c r="Q14" s="27" t="str">
        <f t="shared" si="7"/>
        <v xml:space="preserve"> </v>
      </c>
      <c r="R14" s="28"/>
      <c r="S14" s="64">
        <f t="shared" si="0"/>
        <v>4</v>
      </c>
      <c r="T14" s="27" t="str">
        <f t="shared" si="1"/>
        <v xml:space="preserve"> </v>
      </c>
      <c r="U14" s="27">
        <f t="shared" si="2"/>
        <v>136</v>
      </c>
      <c r="V14" s="28" t="str">
        <f t="shared" si="3"/>
        <v xml:space="preserve"> </v>
      </c>
      <c r="W14" s="9"/>
      <c r="X14" s="9"/>
    </row>
    <row r="15" spans="1:24" ht="15" customHeight="1" x14ac:dyDescent="0.2">
      <c r="A15" s="54">
        <v>9</v>
      </c>
      <c r="B15" s="49" t="s">
        <v>79</v>
      </c>
      <c r="C15" s="34">
        <v>2</v>
      </c>
      <c r="D15" s="35"/>
      <c r="E15" s="27">
        <f t="shared" si="4"/>
        <v>68</v>
      </c>
      <c r="F15" s="28" t="str">
        <f t="shared" si="4"/>
        <v xml:space="preserve"> </v>
      </c>
      <c r="G15" s="35">
        <v>2</v>
      </c>
      <c r="H15" s="35"/>
      <c r="I15" s="27">
        <f t="shared" si="5"/>
        <v>68</v>
      </c>
      <c r="J15" s="28" t="str">
        <f t="shared" si="5"/>
        <v xml:space="preserve"> </v>
      </c>
      <c r="K15" s="34"/>
      <c r="L15" s="35"/>
      <c r="M15" s="27" t="str">
        <f t="shared" si="6"/>
        <v xml:space="preserve"> </v>
      </c>
      <c r="N15" s="28" t="str">
        <f t="shared" si="6"/>
        <v xml:space="preserve"> </v>
      </c>
      <c r="O15" s="38"/>
      <c r="P15" s="35"/>
      <c r="Q15" s="27" t="str">
        <f t="shared" si="7"/>
        <v xml:space="preserve"> </v>
      </c>
      <c r="R15" s="28" t="str">
        <f t="shared" si="7"/>
        <v xml:space="preserve"> </v>
      </c>
      <c r="S15" s="64">
        <f t="shared" si="0"/>
        <v>4</v>
      </c>
      <c r="T15" s="27" t="str">
        <f t="shared" si="1"/>
        <v xml:space="preserve"> </v>
      </c>
      <c r="U15" s="27">
        <f t="shared" si="2"/>
        <v>136</v>
      </c>
      <c r="V15" s="28" t="str">
        <f t="shared" si="3"/>
        <v xml:space="preserve"> </v>
      </c>
      <c r="W15" s="9"/>
      <c r="X15" s="9"/>
    </row>
    <row r="16" spans="1:24" ht="15" customHeight="1" x14ac:dyDescent="0.2">
      <c r="A16" s="54">
        <v>10</v>
      </c>
      <c r="B16" s="49" t="s">
        <v>24</v>
      </c>
      <c r="C16" s="34">
        <v>2</v>
      </c>
      <c r="D16" s="35"/>
      <c r="E16" s="27">
        <f t="shared" si="4"/>
        <v>68</v>
      </c>
      <c r="F16" s="28" t="str">
        <f t="shared" si="4"/>
        <v xml:space="preserve"> </v>
      </c>
      <c r="G16" s="35">
        <v>2</v>
      </c>
      <c r="H16" s="35"/>
      <c r="I16" s="27">
        <f t="shared" si="5"/>
        <v>68</v>
      </c>
      <c r="J16" s="28" t="str">
        <f t="shared" si="5"/>
        <v xml:space="preserve"> </v>
      </c>
      <c r="K16" s="34"/>
      <c r="L16" s="35"/>
      <c r="M16" s="27" t="str">
        <f t="shared" si="6"/>
        <v xml:space="preserve"> </v>
      </c>
      <c r="N16" s="28" t="str">
        <f t="shared" si="6"/>
        <v xml:space="preserve"> </v>
      </c>
      <c r="O16" s="38"/>
      <c r="P16" s="35"/>
      <c r="Q16" s="27" t="str">
        <f t="shared" si="7"/>
        <v xml:space="preserve"> </v>
      </c>
      <c r="R16" s="28" t="str">
        <f t="shared" si="7"/>
        <v xml:space="preserve"> </v>
      </c>
      <c r="S16" s="64">
        <f t="shared" si="0"/>
        <v>4</v>
      </c>
      <c r="T16" s="27" t="str">
        <f t="shared" si="1"/>
        <v xml:space="preserve"> </v>
      </c>
      <c r="U16" s="27">
        <f t="shared" si="2"/>
        <v>136</v>
      </c>
      <c r="V16" s="28" t="str">
        <f t="shared" si="3"/>
        <v xml:space="preserve"> </v>
      </c>
      <c r="W16" s="9"/>
      <c r="X16" s="9"/>
    </row>
    <row r="17" spans="1:24" ht="15" customHeight="1" x14ac:dyDescent="0.2">
      <c r="A17" s="54">
        <v>11</v>
      </c>
      <c r="B17" s="49" t="s">
        <v>25</v>
      </c>
      <c r="C17" s="34"/>
      <c r="D17" s="35"/>
      <c r="E17" s="27" t="str">
        <f t="shared" ref="E17:E19" si="8">IF(C17&gt;0,C17*34, " ")</f>
        <v xml:space="preserve"> </v>
      </c>
      <c r="F17" s="28" t="str">
        <f t="shared" ref="F17" si="9">IF(D17&gt;0,D17*34, " ")</f>
        <v xml:space="preserve"> </v>
      </c>
      <c r="G17" s="35"/>
      <c r="H17" s="35"/>
      <c r="I17" s="27" t="str">
        <f t="shared" ref="I17:I19" si="10">IF(G17&gt;0,G17*34, " ")</f>
        <v xml:space="preserve"> </v>
      </c>
      <c r="J17" s="28" t="str">
        <f t="shared" ref="J17" si="11">IF(H17&gt;0,H17*34, " ")</f>
        <v xml:space="preserve"> </v>
      </c>
      <c r="K17" s="34"/>
      <c r="L17" s="35"/>
      <c r="M17" s="27" t="str">
        <f t="shared" ref="M17:M19" si="12">IF(K17&gt;0,K17*34, " ")</f>
        <v xml:space="preserve"> </v>
      </c>
      <c r="N17" s="28" t="str">
        <f t="shared" ref="N17" si="13">IF(L17&gt;0,L17*34, " ")</f>
        <v xml:space="preserve"> </v>
      </c>
      <c r="O17" s="38">
        <v>2</v>
      </c>
      <c r="P17" s="35"/>
      <c r="Q17" s="27">
        <f t="shared" ref="Q17:Q19" si="14">IF(O17&gt;0,O17*32, " ")</f>
        <v>64</v>
      </c>
      <c r="R17" s="28" t="str">
        <f t="shared" ref="R17" si="15">IF(P17&gt;0,P17*32, " ")</f>
        <v xml:space="preserve"> </v>
      </c>
      <c r="S17" s="82">
        <f t="shared" ref="S17" si="16">IF(C17+G17+K17+O17&gt;0,C17+G17+K17+O17, " ")</f>
        <v>2</v>
      </c>
      <c r="T17" s="27" t="str">
        <f t="shared" ref="T17" si="17">IF(D17+H17+L17+P17&gt;0, D17+H17+L17+P17, " ")</f>
        <v xml:space="preserve"> </v>
      </c>
      <c r="U17" s="27">
        <f t="shared" ref="U17:U19" si="18">IF(S17&lt;&gt;" ", (IF(E17&lt;&gt;" ", E17, 0)+IF(I17&lt;&gt;" ", I17, 0)+IF(M17&lt;&gt;" ", M17, 0)+IF(Q17&lt;&gt;" ", Q17, 0)), " ")</f>
        <v>64</v>
      </c>
      <c r="V17" s="28" t="str">
        <f t="shared" ref="V17" si="19">IF(T17&lt;&gt;" ", (IF(F17&lt;&gt;" ", F17, 0)+IF(J17&lt;&gt;" ", J17, 0)+IF(N17&lt;&gt;" ", N17, 0)+IF(R17&lt;&gt;" ", R17, 0)), " ")</f>
        <v xml:space="preserve"> </v>
      </c>
      <c r="W17" s="9"/>
      <c r="X17" s="9"/>
    </row>
    <row r="18" spans="1:24" ht="15" customHeight="1" x14ac:dyDescent="0.2">
      <c r="A18" s="54">
        <v>12</v>
      </c>
      <c r="B18" s="78" t="s">
        <v>92</v>
      </c>
      <c r="C18" s="34">
        <v>1</v>
      </c>
      <c r="D18" s="35"/>
      <c r="E18" s="27">
        <f t="shared" si="8"/>
        <v>34</v>
      </c>
      <c r="F18" s="28"/>
      <c r="G18" s="35">
        <v>1</v>
      </c>
      <c r="H18" s="35"/>
      <c r="I18" s="27">
        <f t="shared" si="10"/>
        <v>34</v>
      </c>
      <c r="J18" s="28"/>
      <c r="K18" s="34">
        <v>1</v>
      </c>
      <c r="L18" s="35"/>
      <c r="M18" s="27">
        <f t="shared" si="12"/>
        <v>34</v>
      </c>
      <c r="N18" s="28"/>
      <c r="O18" s="38">
        <v>1</v>
      </c>
      <c r="P18" s="35"/>
      <c r="Q18" s="27">
        <f t="shared" si="14"/>
        <v>32</v>
      </c>
      <c r="R18" s="28"/>
      <c r="S18" s="63">
        <f t="shared" ref="S18:S19" si="20">C18+G18+K18+O18</f>
        <v>4</v>
      </c>
      <c r="T18" s="29"/>
      <c r="U18" s="29">
        <f t="shared" si="18"/>
        <v>134</v>
      </c>
      <c r="V18" s="56"/>
      <c r="W18" s="9"/>
      <c r="X18" s="9"/>
    </row>
    <row r="19" spans="1:24" ht="15" customHeight="1" x14ac:dyDescent="0.2">
      <c r="A19" s="54">
        <v>13</v>
      </c>
      <c r="B19" s="79" t="s">
        <v>93</v>
      </c>
      <c r="C19" s="34">
        <v>1</v>
      </c>
      <c r="D19" s="35"/>
      <c r="E19" s="27">
        <f t="shared" si="8"/>
        <v>34</v>
      </c>
      <c r="F19" s="28"/>
      <c r="G19" s="35">
        <v>1</v>
      </c>
      <c r="H19" s="35"/>
      <c r="I19" s="27">
        <f t="shared" si="10"/>
        <v>34</v>
      </c>
      <c r="J19" s="28"/>
      <c r="K19" s="34"/>
      <c r="L19" s="35"/>
      <c r="M19" s="27" t="str">
        <f t="shared" si="12"/>
        <v xml:space="preserve"> </v>
      </c>
      <c r="N19" s="28"/>
      <c r="O19" s="38"/>
      <c r="P19" s="35"/>
      <c r="Q19" s="27" t="str">
        <f t="shared" si="14"/>
        <v xml:space="preserve"> </v>
      </c>
      <c r="R19" s="28"/>
      <c r="S19" s="64">
        <f t="shared" si="20"/>
        <v>2</v>
      </c>
      <c r="T19" s="76"/>
      <c r="U19" s="27">
        <f t="shared" si="18"/>
        <v>68</v>
      </c>
      <c r="V19" s="77"/>
      <c r="W19" s="9"/>
      <c r="X19" s="9"/>
    </row>
    <row r="20" spans="1:24" ht="15" customHeight="1" thickBot="1" x14ac:dyDescent="0.25">
      <c r="A20" s="54">
        <v>14</v>
      </c>
      <c r="B20" s="33" t="s">
        <v>94</v>
      </c>
      <c r="C20" s="34"/>
      <c r="D20" s="35"/>
      <c r="E20" s="27" t="str">
        <f>IF(C20&gt;0,C20*34, " ")</f>
        <v xml:space="preserve"> </v>
      </c>
      <c r="F20" s="28"/>
      <c r="G20" s="35"/>
      <c r="H20" s="35"/>
      <c r="I20" s="27"/>
      <c r="J20" s="28"/>
      <c r="K20" s="34">
        <v>1</v>
      </c>
      <c r="L20" s="35"/>
      <c r="M20" s="27">
        <f t="shared" ref="M20" si="21">IF(K20&gt;0,K20*34, " ")</f>
        <v>34</v>
      </c>
      <c r="N20" s="28"/>
      <c r="O20" s="38">
        <v>1</v>
      </c>
      <c r="P20" s="35"/>
      <c r="Q20" s="27">
        <f t="shared" ref="Q20" si="22">IF(O20&gt;0,O20*32, " ")</f>
        <v>32</v>
      </c>
      <c r="R20" s="94"/>
      <c r="S20" s="27">
        <f>C20+G20+K20+O20</f>
        <v>2</v>
      </c>
      <c r="T20" s="27"/>
      <c r="U20" s="27">
        <f>IF(S20&lt;&gt;" ", (IF(E20&lt;&gt;" ", E20, 0)+IF(I20&lt;&gt;" ", I20, 0)+IF(M20&lt;&gt;" ", M20, 0)+IF(Q20&lt;&gt;" ", Q20, 0)), " ")</f>
        <v>66</v>
      </c>
      <c r="V20" s="28"/>
      <c r="W20" s="9"/>
      <c r="X20" s="9"/>
    </row>
    <row r="21" spans="1:24" ht="15" customHeight="1" thickBot="1" x14ac:dyDescent="0.25">
      <c r="A21" s="121" t="s">
        <v>16</v>
      </c>
      <c r="B21" s="122"/>
      <c r="C21" s="10" t="s">
        <v>9</v>
      </c>
      <c r="D21" s="11" t="s">
        <v>10</v>
      </c>
      <c r="E21" s="11" t="s">
        <v>9</v>
      </c>
      <c r="F21" s="12" t="s">
        <v>10</v>
      </c>
      <c r="G21" s="13" t="s">
        <v>9</v>
      </c>
      <c r="H21" s="11" t="s">
        <v>10</v>
      </c>
      <c r="I21" s="11" t="s">
        <v>9</v>
      </c>
      <c r="J21" s="14" t="s">
        <v>10</v>
      </c>
      <c r="K21" s="10" t="s">
        <v>9</v>
      </c>
      <c r="L21" s="11" t="s">
        <v>10</v>
      </c>
      <c r="M21" s="11" t="s">
        <v>9</v>
      </c>
      <c r="N21" s="12" t="s">
        <v>10</v>
      </c>
      <c r="O21" s="13" t="s">
        <v>9</v>
      </c>
      <c r="P21" s="11" t="s">
        <v>10</v>
      </c>
      <c r="Q21" s="11" t="s">
        <v>9</v>
      </c>
      <c r="R21" s="12" t="s">
        <v>10</v>
      </c>
      <c r="S21" s="13" t="s">
        <v>9</v>
      </c>
      <c r="T21" s="11" t="s">
        <v>10</v>
      </c>
      <c r="U21" s="11" t="s">
        <v>9</v>
      </c>
      <c r="V21" s="12" t="s">
        <v>10</v>
      </c>
      <c r="W21" s="9"/>
      <c r="X21" s="9"/>
    </row>
    <row r="22" spans="1:24" ht="15" customHeight="1" x14ac:dyDescent="0.2">
      <c r="A22" s="54">
        <v>1</v>
      </c>
      <c r="B22" s="49" t="s">
        <v>26</v>
      </c>
      <c r="C22" s="39">
        <v>2</v>
      </c>
      <c r="D22" s="40"/>
      <c r="E22" s="25">
        <f t="shared" ref="E22:F24" si="23">IF(C22&gt;0,C22*34, " ")</f>
        <v>68</v>
      </c>
      <c r="F22" s="26" t="str">
        <f t="shared" si="23"/>
        <v xml:space="preserve"> </v>
      </c>
      <c r="G22" s="40"/>
      <c r="H22" s="40"/>
      <c r="I22" s="25" t="str">
        <f t="shared" ref="I22:J24" si="24">IF(G22&gt;0,G22*34, " ")</f>
        <v xml:space="preserve"> </v>
      </c>
      <c r="J22" s="26" t="str">
        <f t="shared" si="24"/>
        <v xml:space="preserve"> </v>
      </c>
      <c r="K22" s="47"/>
      <c r="L22" s="48"/>
      <c r="M22" s="25" t="str">
        <f t="shared" ref="M22:N24" si="25">IF(K22&gt;0,K22*34, " ")</f>
        <v xml:space="preserve"> </v>
      </c>
      <c r="N22" s="26" t="str">
        <f t="shared" si="25"/>
        <v xml:space="preserve"> </v>
      </c>
      <c r="O22" s="40"/>
      <c r="P22" s="40"/>
      <c r="Q22" s="25" t="str">
        <f>IF(O22&gt;0, O22*32, " ")</f>
        <v xml:space="preserve"> </v>
      </c>
      <c r="R22" s="26" t="str">
        <f>IF(P22&gt;0,P22*32, " ")</f>
        <v xml:space="preserve"> </v>
      </c>
      <c r="S22" s="63">
        <f>IF(C22+G22+K22+O22&gt;0,C22+G22+K22+O22, " ")</f>
        <v>2</v>
      </c>
      <c r="T22" s="29" t="str">
        <f>IF(D22+H22+L22+P22&gt;0, D22+H22+L22+P22, " ")</f>
        <v xml:space="preserve"> </v>
      </c>
      <c r="U22" s="29">
        <v>68</v>
      </c>
      <c r="V22" s="56" t="str">
        <f>IF(T22&lt;&gt;" ", (IF(F22&lt;&gt;" ", F22, 0)+IF(J22&lt;&gt;" ", J22, 0)+IF(N22&lt;&gt;" ", N22, 0)+IF(R22&lt;&gt;" ", R22, 0)), " ")</f>
        <v xml:space="preserve"> </v>
      </c>
      <c r="W22" s="9"/>
      <c r="X22" s="9"/>
    </row>
    <row r="23" spans="1:24" ht="15" customHeight="1" x14ac:dyDescent="0.2">
      <c r="A23" s="54">
        <v>2</v>
      </c>
      <c r="B23" s="49" t="s">
        <v>27</v>
      </c>
      <c r="C23" s="41">
        <v>2</v>
      </c>
      <c r="D23" s="42"/>
      <c r="E23" s="27">
        <f t="shared" si="23"/>
        <v>68</v>
      </c>
      <c r="F23" s="28" t="str">
        <f t="shared" si="23"/>
        <v xml:space="preserve"> </v>
      </c>
      <c r="G23" s="42"/>
      <c r="H23" s="42"/>
      <c r="I23" s="27" t="str">
        <f t="shared" si="24"/>
        <v xml:space="preserve"> </v>
      </c>
      <c r="J23" s="28" t="str">
        <f t="shared" si="24"/>
        <v xml:space="preserve"> </v>
      </c>
      <c r="K23" s="41"/>
      <c r="L23" s="42"/>
      <c r="M23" s="27" t="str">
        <f t="shared" si="25"/>
        <v xml:space="preserve"> </v>
      </c>
      <c r="N23" s="28" t="str">
        <f t="shared" si="25"/>
        <v xml:space="preserve"> </v>
      </c>
      <c r="O23" s="42"/>
      <c r="P23" s="42"/>
      <c r="Q23" s="27" t="str">
        <f>IF(O23&gt;0,O23*34, " ")</f>
        <v xml:space="preserve"> </v>
      </c>
      <c r="R23" s="28" t="str">
        <f>IF(P23&gt;0,P23*34, " ")</f>
        <v xml:space="preserve"> </v>
      </c>
      <c r="S23" s="64">
        <f t="shared" ref="S23:S41" si="26">IF(C23+G23+K23+O23&gt;0,C23+G23+K23+O23, " ")</f>
        <v>2</v>
      </c>
      <c r="T23" s="27" t="str">
        <f t="shared" ref="T23:T41" si="27">IF(D23+H23+L23+P23&gt;0, D23+H23+L23+P23, " ")</f>
        <v xml:space="preserve"> </v>
      </c>
      <c r="U23" s="27">
        <v>68</v>
      </c>
      <c r="V23" s="28" t="str">
        <f t="shared" ref="V23:V41" si="28">IF(T23&lt;&gt;" ", (IF(F23&lt;&gt;" ", F23, 0)+IF(J23&lt;&gt;" ", J23, 0)+IF(N23&lt;&gt;" ", N23, 0)+IF(R23&lt;&gt;" ", R23, 0)), " ")</f>
        <v xml:space="preserve"> </v>
      </c>
      <c r="W23" s="9"/>
      <c r="X23" s="9"/>
    </row>
    <row r="24" spans="1:24" ht="15" customHeight="1" x14ac:dyDescent="0.2">
      <c r="A24" s="54">
        <v>3</v>
      </c>
      <c r="B24" s="49" t="s">
        <v>56</v>
      </c>
      <c r="C24" s="41">
        <v>2</v>
      </c>
      <c r="D24" s="42"/>
      <c r="E24" s="27">
        <f t="shared" si="23"/>
        <v>68</v>
      </c>
      <c r="F24" s="28" t="str">
        <f t="shared" si="23"/>
        <v xml:space="preserve"> </v>
      </c>
      <c r="G24" s="42"/>
      <c r="H24" s="42"/>
      <c r="I24" s="27" t="str">
        <f t="shared" si="24"/>
        <v xml:space="preserve"> </v>
      </c>
      <c r="J24" s="28" t="str">
        <f t="shared" si="24"/>
        <v xml:space="preserve"> </v>
      </c>
      <c r="K24" s="41"/>
      <c r="L24" s="42"/>
      <c r="M24" s="27" t="str">
        <f t="shared" si="25"/>
        <v xml:space="preserve"> </v>
      </c>
      <c r="N24" s="28" t="str">
        <f t="shared" si="25"/>
        <v xml:space="preserve"> </v>
      </c>
      <c r="O24" s="42"/>
      <c r="P24" s="42"/>
      <c r="Q24" s="27" t="str">
        <f>IF(O24&gt;0,O24*32, " ")</f>
        <v xml:space="preserve"> </v>
      </c>
      <c r="R24" s="28" t="str">
        <f>IF(P24&gt;0,P24*32, " ")</f>
        <v xml:space="preserve"> </v>
      </c>
      <c r="S24" s="64">
        <f t="shared" si="26"/>
        <v>2</v>
      </c>
      <c r="T24" s="27" t="str">
        <f t="shared" si="27"/>
        <v xml:space="preserve"> </v>
      </c>
      <c r="U24" s="27">
        <v>68</v>
      </c>
      <c r="V24" s="28" t="str">
        <f t="shared" si="28"/>
        <v xml:space="preserve"> </v>
      </c>
      <c r="W24" s="9"/>
      <c r="X24" s="9"/>
    </row>
    <row r="25" spans="1:24" ht="15" customHeight="1" x14ac:dyDescent="0.2">
      <c r="A25" s="54">
        <v>4</v>
      </c>
      <c r="B25" s="49" t="s">
        <v>74</v>
      </c>
      <c r="C25" s="41"/>
      <c r="D25" s="42"/>
      <c r="E25" s="27"/>
      <c r="F25" s="28"/>
      <c r="G25" s="42">
        <v>2</v>
      </c>
      <c r="H25" s="42"/>
      <c r="I25" s="27">
        <v>68</v>
      </c>
      <c r="J25" s="28"/>
      <c r="K25" s="41"/>
      <c r="L25" s="42"/>
      <c r="M25" s="27"/>
      <c r="N25" s="28"/>
      <c r="O25" s="42"/>
      <c r="P25" s="42"/>
      <c r="Q25" s="27"/>
      <c r="R25" s="28"/>
      <c r="S25" s="64">
        <v>2</v>
      </c>
      <c r="T25" s="27"/>
      <c r="U25" s="27">
        <v>68</v>
      </c>
      <c r="V25" s="28"/>
      <c r="W25" s="9"/>
      <c r="X25" s="9"/>
    </row>
    <row r="26" spans="1:24" ht="15" customHeight="1" x14ac:dyDescent="0.2">
      <c r="A26" s="54">
        <v>5</v>
      </c>
      <c r="B26" s="49" t="s">
        <v>28</v>
      </c>
      <c r="C26" s="41"/>
      <c r="D26" s="42"/>
      <c r="E26" s="27" t="str">
        <f t="shared" ref="E26:F37" si="29">IF(C26&gt;0,C26*34, " ")</f>
        <v xml:space="preserve"> </v>
      </c>
      <c r="F26" s="28" t="str">
        <f t="shared" si="29"/>
        <v xml:space="preserve"> </v>
      </c>
      <c r="G26" s="42">
        <v>2</v>
      </c>
      <c r="H26" s="42"/>
      <c r="I26" s="27">
        <f t="shared" ref="I26:J37" si="30">IF(G26&gt;0,G26*34, " ")</f>
        <v>68</v>
      </c>
      <c r="J26" s="28" t="str">
        <f t="shared" si="30"/>
        <v xml:space="preserve"> </v>
      </c>
      <c r="K26" s="41"/>
      <c r="L26" s="42"/>
      <c r="M26" s="27" t="str">
        <f t="shared" ref="M26:N37" si="31">IF(K26&gt;0,K26*34, " ")</f>
        <v xml:space="preserve"> </v>
      </c>
      <c r="N26" s="28" t="str">
        <f t="shared" si="31"/>
        <v xml:space="preserve"> </v>
      </c>
      <c r="O26" s="42"/>
      <c r="P26" s="42"/>
      <c r="Q26" s="27" t="str">
        <f t="shared" ref="Q26:R41" si="32">IF(O26&gt;0,O26*32, " ")</f>
        <v xml:space="preserve"> </v>
      </c>
      <c r="R26" s="28" t="str">
        <f t="shared" si="32"/>
        <v xml:space="preserve"> </v>
      </c>
      <c r="S26" s="64">
        <f t="shared" si="26"/>
        <v>2</v>
      </c>
      <c r="T26" s="27" t="str">
        <f t="shared" si="27"/>
        <v xml:space="preserve"> </v>
      </c>
      <c r="U26" s="27">
        <v>68</v>
      </c>
      <c r="V26" s="28" t="str">
        <f t="shared" si="28"/>
        <v xml:space="preserve"> </v>
      </c>
      <c r="W26" s="9"/>
      <c r="X26" s="9"/>
    </row>
    <row r="27" spans="1:24" ht="15" customHeight="1" x14ac:dyDescent="0.2">
      <c r="A27" s="54">
        <v>6</v>
      </c>
      <c r="B27" s="49" t="s">
        <v>57</v>
      </c>
      <c r="C27" s="41"/>
      <c r="D27" s="42"/>
      <c r="E27" s="27" t="str">
        <f t="shared" si="29"/>
        <v xml:space="preserve"> </v>
      </c>
      <c r="F27" s="28" t="str">
        <f t="shared" si="29"/>
        <v xml:space="preserve"> </v>
      </c>
      <c r="G27" s="42">
        <v>2</v>
      </c>
      <c r="H27" s="42"/>
      <c r="I27" s="27">
        <f t="shared" si="30"/>
        <v>68</v>
      </c>
      <c r="J27" s="28" t="str">
        <f t="shared" si="30"/>
        <v xml:space="preserve"> </v>
      </c>
      <c r="K27" s="41">
        <v>2</v>
      </c>
      <c r="L27" s="42"/>
      <c r="M27" s="27">
        <f t="shared" si="31"/>
        <v>68</v>
      </c>
      <c r="N27" s="28" t="str">
        <f t="shared" si="31"/>
        <v xml:space="preserve"> </v>
      </c>
      <c r="O27" s="42"/>
      <c r="P27" s="42"/>
      <c r="Q27" s="27" t="str">
        <f t="shared" si="32"/>
        <v xml:space="preserve"> </v>
      </c>
      <c r="R27" s="28" t="str">
        <f t="shared" si="32"/>
        <v xml:space="preserve"> </v>
      </c>
      <c r="S27" s="64">
        <f t="shared" si="26"/>
        <v>4</v>
      </c>
      <c r="T27" s="27" t="str">
        <f t="shared" si="27"/>
        <v xml:space="preserve"> </v>
      </c>
      <c r="U27" s="27">
        <v>136</v>
      </c>
      <c r="V27" s="28" t="str">
        <f t="shared" si="28"/>
        <v xml:space="preserve"> </v>
      </c>
      <c r="W27" s="9"/>
      <c r="X27" s="9"/>
    </row>
    <row r="28" spans="1:24" ht="15" customHeight="1" x14ac:dyDescent="0.2">
      <c r="A28" s="54">
        <v>7</v>
      </c>
      <c r="B28" s="49" t="s">
        <v>88</v>
      </c>
      <c r="C28" s="41"/>
      <c r="D28" s="42"/>
      <c r="E28" s="27" t="str">
        <f t="shared" si="29"/>
        <v xml:space="preserve"> </v>
      </c>
      <c r="F28" s="28" t="str">
        <f t="shared" si="29"/>
        <v xml:space="preserve"> </v>
      </c>
      <c r="G28" s="42">
        <v>2</v>
      </c>
      <c r="H28" s="42"/>
      <c r="I28" s="27">
        <f t="shared" si="30"/>
        <v>68</v>
      </c>
      <c r="J28" s="28" t="str">
        <f t="shared" si="30"/>
        <v xml:space="preserve"> </v>
      </c>
      <c r="K28" s="41">
        <v>2</v>
      </c>
      <c r="L28" s="42"/>
      <c r="M28" s="27">
        <f t="shared" si="31"/>
        <v>68</v>
      </c>
      <c r="N28" s="28" t="str">
        <f t="shared" si="31"/>
        <v xml:space="preserve"> </v>
      </c>
      <c r="O28" s="42">
        <v>2</v>
      </c>
      <c r="P28" s="42"/>
      <c r="Q28" s="27">
        <f t="shared" si="32"/>
        <v>64</v>
      </c>
      <c r="R28" s="28" t="str">
        <f t="shared" si="32"/>
        <v xml:space="preserve"> </v>
      </c>
      <c r="S28" s="64">
        <f t="shared" si="26"/>
        <v>6</v>
      </c>
      <c r="T28" s="27" t="str">
        <f t="shared" si="27"/>
        <v xml:space="preserve"> </v>
      </c>
      <c r="U28" s="27">
        <v>200</v>
      </c>
      <c r="V28" s="28" t="str">
        <f t="shared" si="28"/>
        <v xml:space="preserve"> </v>
      </c>
      <c r="W28" s="9"/>
      <c r="X28" s="9"/>
    </row>
    <row r="29" spans="1:24" ht="15" customHeight="1" x14ac:dyDescent="0.2">
      <c r="A29" s="54">
        <v>8</v>
      </c>
      <c r="B29" s="49" t="s">
        <v>30</v>
      </c>
      <c r="C29" s="41"/>
      <c r="D29" s="42"/>
      <c r="E29" s="27" t="str">
        <f t="shared" si="29"/>
        <v xml:space="preserve"> </v>
      </c>
      <c r="F29" s="28" t="str">
        <f t="shared" si="29"/>
        <v xml:space="preserve"> </v>
      </c>
      <c r="G29" s="42">
        <v>2</v>
      </c>
      <c r="H29" s="42"/>
      <c r="I29" s="27">
        <f t="shared" si="30"/>
        <v>68</v>
      </c>
      <c r="J29" s="28" t="str">
        <f t="shared" si="30"/>
        <v xml:space="preserve"> </v>
      </c>
      <c r="K29" s="41"/>
      <c r="L29" s="42"/>
      <c r="M29" s="27" t="str">
        <f t="shared" si="31"/>
        <v xml:space="preserve"> </v>
      </c>
      <c r="N29" s="28" t="str">
        <f t="shared" si="31"/>
        <v xml:space="preserve"> </v>
      </c>
      <c r="O29" s="42"/>
      <c r="P29" s="42"/>
      <c r="Q29" s="27" t="str">
        <f t="shared" si="32"/>
        <v xml:space="preserve"> </v>
      </c>
      <c r="R29" s="28" t="str">
        <f t="shared" si="32"/>
        <v xml:space="preserve"> </v>
      </c>
      <c r="S29" s="64">
        <f t="shared" si="26"/>
        <v>2</v>
      </c>
      <c r="T29" s="27" t="str">
        <f t="shared" si="27"/>
        <v xml:space="preserve"> </v>
      </c>
      <c r="U29" s="27">
        <v>68</v>
      </c>
      <c r="V29" s="28" t="str">
        <f t="shared" si="28"/>
        <v xml:space="preserve"> </v>
      </c>
      <c r="W29" s="9"/>
      <c r="X29" s="9"/>
    </row>
    <row r="30" spans="1:24" ht="15" customHeight="1" x14ac:dyDescent="0.2">
      <c r="A30" s="54">
        <v>9</v>
      </c>
      <c r="B30" s="49" t="s">
        <v>32</v>
      </c>
      <c r="C30" s="41"/>
      <c r="D30" s="42"/>
      <c r="E30" s="27"/>
      <c r="F30" s="28"/>
      <c r="G30" s="42">
        <v>2</v>
      </c>
      <c r="H30" s="42"/>
      <c r="I30" s="27">
        <f t="shared" si="30"/>
        <v>68</v>
      </c>
      <c r="J30" s="28"/>
      <c r="K30" s="41"/>
      <c r="L30" s="42"/>
      <c r="M30" s="27"/>
      <c r="N30" s="28"/>
      <c r="O30" s="42"/>
      <c r="P30" s="42"/>
      <c r="Q30" s="27"/>
      <c r="R30" s="28"/>
      <c r="S30" s="64">
        <f t="shared" si="26"/>
        <v>2</v>
      </c>
      <c r="T30" s="27"/>
      <c r="U30" s="27">
        <v>68</v>
      </c>
      <c r="V30" s="28"/>
      <c r="W30" s="9"/>
      <c r="X30" s="9"/>
    </row>
    <row r="31" spans="1:24" ht="15" customHeight="1" x14ac:dyDescent="0.2">
      <c r="A31" s="54">
        <v>10</v>
      </c>
      <c r="B31" s="49" t="s">
        <v>29</v>
      </c>
      <c r="C31" s="41">
        <v>2</v>
      </c>
      <c r="D31" s="42"/>
      <c r="E31" s="27">
        <f t="shared" si="29"/>
        <v>68</v>
      </c>
      <c r="F31" s="28" t="str">
        <f t="shared" si="29"/>
        <v xml:space="preserve"> </v>
      </c>
      <c r="G31" s="42"/>
      <c r="H31" s="42"/>
      <c r="I31" s="27" t="str">
        <f t="shared" si="30"/>
        <v xml:space="preserve"> </v>
      </c>
      <c r="J31" s="28" t="str">
        <f t="shared" si="30"/>
        <v xml:space="preserve"> </v>
      </c>
      <c r="K31" s="41"/>
      <c r="L31" s="42"/>
      <c r="M31" s="27" t="str">
        <f t="shared" si="31"/>
        <v xml:space="preserve"> </v>
      </c>
      <c r="N31" s="28" t="str">
        <f t="shared" si="31"/>
        <v xml:space="preserve"> </v>
      </c>
      <c r="O31" s="42"/>
      <c r="P31" s="42"/>
      <c r="Q31" s="27" t="str">
        <f t="shared" si="32"/>
        <v xml:space="preserve"> </v>
      </c>
      <c r="R31" s="28" t="str">
        <f t="shared" si="32"/>
        <v xml:space="preserve"> </v>
      </c>
      <c r="S31" s="64">
        <f t="shared" si="26"/>
        <v>2</v>
      </c>
      <c r="T31" s="27" t="str">
        <f t="shared" si="27"/>
        <v xml:space="preserve"> </v>
      </c>
      <c r="U31" s="27">
        <v>68</v>
      </c>
      <c r="V31" s="28" t="str">
        <f t="shared" si="28"/>
        <v xml:space="preserve"> </v>
      </c>
      <c r="W31" s="9"/>
      <c r="X31" s="9"/>
    </row>
    <row r="32" spans="1:24" ht="15" customHeight="1" x14ac:dyDescent="0.2">
      <c r="A32" s="54">
        <v>11</v>
      </c>
      <c r="B32" s="49" t="s">
        <v>58</v>
      </c>
      <c r="C32" s="41"/>
      <c r="D32" s="42"/>
      <c r="E32" s="27" t="str">
        <f>IF(C32&gt;0,C32*34, " ")</f>
        <v xml:space="preserve"> </v>
      </c>
      <c r="F32" s="28" t="str">
        <f>IF(D32&gt;0,D32*34, " ")</f>
        <v xml:space="preserve"> </v>
      </c>
      <c r="G32" s="42"/>
      <c r="H32" s="42"/>
      <c r="I32" s="27" t="str">
        <f>IF(G32&gt;0,G32*34, " ")</f>
        <v xml:space="preserve"> </v>
      </c>
      <c r="J32" s="28" t="str">
        <f>IF(H32&gt;0,H32*34, " ")</f>
        <v xml:space="preserve"> </v>
      </c>
      <c r="K32" s="41">
        <v>2</v>
      </c>
      <c r="L32" s="42"/>
      <c r="M32" s="27">
        <f>IF(K32&gt;0,K32*34, " ")</f>
        <v>68</v>
      </c>
      <c r="N32" s="28" t="str">
        <f>IF(L32&gt;0,L32*34, " ")</f>
        <v xml:space="preserve"> </v>
      </c>
      <c r="O32" s="42"/>
      <c r="P32" s="42"/>
      <c r="Q32" s="27" t="str">
        <f>IF(O32&gt;0,O32*32, " ")</f>
        <v xml:space="preserve"> </v>
      </c>
      <c r="R32" s="28" t="str">
        <f>IF(P32&gt;0,P32*32, " ")</f>
        <v xml:space="preserve"> </v>
      </c>
      <c r="S32" s="64">
        <f t="shared" si="26"/>
        <v>2</v>
      </c>
      <c r="T32" s="27" t="str">
        <f t="shared" si="27"/>
        <v xml:space="preserve"> </v>
      </c>
      <c r="U32" s="27">
        <v>68</v>
      </c>
      <c r="V32" s="28" t="str">
        <f t="shared" si="28"/>
        <v xml:space="preserve"> </v>
      </c>
      <c r="W32" s="9"/>
      <c r="X32" s="9"/>
    </row>
    <row r="33" spans="1:24" ht="15" customHeight="1" x14ac:dyDescent="0.2">
      <c r="A33" s="54">
        <v>12</v>
      </c>
      <c r="B33" s="49" t="s">
        <v>59</v>
      </c>
      <c r="C33" s="41"/>
      <c r="D33" s="42"/>
      <c r="E33" s="27" t="str">
        <f t="shared" si="29"/>
        <v xml:space="preserve"> </v>
      </c>
      <c r="F33" s="28" t="str">
        <f t="shared" si="29"/>
        <v xml:space="preserve"> </v>
      </c>
      <c r="G33" s="42"/>
      <c r="H33" s="42"/>
      <c r="I33" s="27" t="str">
        <f t="shared" si="30"/>
        <v xml:space="preserve"> </v>
      </c>
      <c r="J33" s="28" t="str">
        <f t="shared" si="30"/>
        <v xml:space="preserve"> </v>
      </c>
      <c r="K33" s="41">
        <v>2</v>
      </c>
      <c r="L33" s="42"/>
      <c r="M33" s="27">
        <f t="shared" si="31"/>
        <v>68</v>
      </c>
      <c r="N33" s="28" t="str">
        <f t="shared" si="31"/>
        <v xml:space="preserve"> </v>
      </c>
      <c r="O33" s="42"/>
      <c r="P33" s="42"/>
      <c r="Q33" s="27" t="str">
        <f t="shared" si="32"/>
        <v xml:space="preserve"> </v>
      </c>
      <c r="R33" s="28" t="str">
        <f t="shared" si="32"/>
        <v xml:space="preserve"> </v>
      </c>
      <c r="S33" s="64">
        <f t="shared" si="26"/>
        <v>2</v>
      </c>
      <c r="T33" s="27" t="str">
        <f t="shared" si="27"/>
        <v xml:space="preserve"> </v>
      </c>
      <c r="U33" s="27">
        <v>68</v>
      </c>
      <c r="V33" s="28" t="str">
        <f t="shared" si="28"/>
        <v xml:space="preserve"> </v>
      </c>
      <c r="W33" s="9"/>
      <c r="X33" s="9"/>
    </row>
    <row r="34" spans="1:24" ht="15" customHeight="1" x14ac:dyDescent="0.2">
      <c r="A34" s="54">
        <v>13</v>
      </c>
      <c r="B34" s="49" t="s">
        <v>60</v>
      </c>
      <c r="C34" s="41"/>
      <c r="D34" s="42"/>
      <c r="E34" s="27" t="str">
        <f t="shared" si="29"/>
        <v xml:space="preserve"> </v>
      </c>
      <c r="F34" s="28" t="str">
        <f t="shared" si="29"/>
        <v xml:space="preserve"> </v>
      </c>
      <c r="G34" s="42"/>
      <c r="H34" s="42"/>
      <c r="I34" s="27" t="str">
        <f t="shared" si="30"/>
        <v xml:space="preserve"> </v>
      </c>
      <c r="J34" s="28" t="str">
        <f t="shared" si="30"/>
        <v xml:space="preserve"> </v>
      </c>
      <c r="K34" s="41">
        <v>2</v>
      </c>
      <c r="L34" s="42"/>
      <c r="M34" s="27">
        <f t="shared" si="31"/>
        <v>68</v>
      </c>
      <c r="N34" s="28" t="str">
        <f t="shared" si="31"/>
        <v xml:space="preserve"> </v>
      </c>
      <c r="O34" s="42"/>
      <c r="P34" s="42"/>
      <c r="Q34" s="27" t="str">
        <f t="shared" si="32"/>
        <v xml:space="preserve"> </v>
      </c>
      <c r="R34" s="28" t="str">
        <f t="shared" si="32"/>
        <v xml:space="preserve"> </v>
      </c>
      <c r="S34" s="64">
        <f t="shared" si="26"/>
        <v>2</v>
      </c>
      <c r="T34" s="27" t="str">
        <f t="shared" si="27"/>
        <v xml:space="preserve"> </v>
      </c>
      <c r="U34" s="27">
        <v>68</v>
      </c>
      <c r="V34" s="28" t="str">
        <f t="shared" si="28"/>
        <v xml:space="preserve"> </v>
      </c>
      <c r="W34" s="9"/>
      <c r="X34" s="9"/>
    </row>
    <row r="35" spans="1:24" ht="15" customHeight="1" x14ac:dyDescent="0.2">
      <c r="A35" s="54">
        <v>14</v>
      </c>
      <c r="B35" s="49" t="s">
        <v>61</v>
      </c>
      <c r="C35" s="41"/>
      <c r="D35" s="42"/>
      <c r="E35" s="27" t="str">
        <f t="shared" si="29"/>
        <v xml:space="preserve"> </v>
      </c>
      <c r="F35" s="28" t="str">
        <f t="shared" si="29"/>
        <v xml:space="preserve"> </v>
      </c>
      <c r="G35" s="42"/>
      <c r="H35" s="42"/>
      <c r="I35" s="27" t="str">
        <f t="shared" si="30"/>
        <v xml:space="preserve"> </v>
      </c>
      <c r="J35" s="28" t="str">
        <f t="shared" si="30"/>
        <v xml:space="preserve"> </v>
      </c>
      <c r="K35" s="41"/>
      <c r="L35" s="42"/>
      <c r="M35" s="27" t="str">
        <f t="shared" si="31"/>
        <v xml:space="preserve"> </v>
      </c>
      <c r="N35" s="28" t="str">
        <f t="shared" si="31"/>
        <v xml:space="preserve"> </v>
      </c>
      <c r="O35" s="42">
        <v>1</v>
      </c>
      <c r="P35" s="42"/>
      <c r="Q35" s="27">
        <f t="shared" si="32"/>
        <v>32</v>
      </c>
      <c r="R35" s="28" t="str">
        <f t="shared" si="32"/>
        <v xml:space="preserve"> </v>
      </c>
      <c r="S35" s="64">
        <f t="shared" si="26"/>
        <v>1</v>
      </c>
      <c r="T35" s="27" t="str">
        <f t="shared" si="27"/>
        <v xml:space="preserve"> </v>
      </c>
      <c r="U35" s="27">
        <v>32</v>
      </c>
      <c r="V35" s="28" t="str">
        <f t="shared" si="28"/>
        <v xml:space="preserve"> </v>
      </c>
      <c r="W35" s="9"/>
      <c r="X35" s="9"/>
    </row>
    <row r="36" spans="1:24" ht="15" customHeight="1" x14ac:dyDescent="0.2">
      <c r="A36" s="54">
        <v>15</v>
      </c>
      <c r="B36" s="49" t="s">
        <v>62</v>
      </c>
      <c r="C36" s="41"/>
      <c r="D36" s="42"/>
      <c r="E36" s="27" t="str">
        <f t="shared" si="29"/>
        <v xml:space="preserve"> </v>
      </c>
      <c r="F36" s="28" t="str">
        <f t="shared" si="29"/>
        <v xml:space="preserve"> </v>
      </c>
      <c r="G36" s="42"/>
      <c r="H36" s="42"/>
      <c r="I36" s="27" t="str">
        <f t="shared" si="30"/>
        <v xml:space="preserve"> </v>
      </c>
      <c r="J36" s="28" t="str">
        <f t="shared" si="30"/>
        <v xml:space="preserve"> </v>
      </c>
      <c r="K36" s="41"/>
      <c r="L36" s="42"/>
      <c r="M36" s="27" t="str">
        <f t="shared" si="31"/>
        <v xml:space="preserve"> </v>
      </c>
      <c r="N36" s="28" t="str">
        <f t="shared" si="31"/>
        <v xml:space="preserve"> </v>
      </c>
      <c r="O36" s="42">
        <v>2</v>
      </c>
      <c r="P36" s="42"/>
      <c r="Q36" s="27">
        <f t="shared" si="32"/>
        <v>64</v>
      </c>
      <c r="R36" s="28" t="str">
        <f t="shared" si="32"/>
        <v xml:space="preserve"> </v>
      </c>
      <c r="S36" s="64">
        <f t="shared" si="26"/>
        <v>2</v>
      </c>
      <c r="T36" s="27" t="str">
        <f t="shared" si="27"/>
        <v xml:space="preserve"> </v>
      </c>
      <c r="U36" s="27">
        <v>64</v>
      </c>
      <c r="V36" s="28" t="str">
        <f t="shared" si="28"/>
        <v xml:space="preserve"> </v>
      </c>
      <c r="W36" s="9"/>
      <c r="X36" s="9"/>
    </row>
    <row r="37" spans="1:24" ht="15" customHeight="1" x14ac:dyDescent="0.2">
      <c r="A37" s="54">
        <v>16</v>
      </c>
      <c r="B37" s="49" t="s">
        <v>63</v>
      </c>
      <c r="C37" s="41"/>
      <c r="D37" s="42"/>
      <c r="E37" s="27" t="str">
        <f t="shared" si="29"/>
        <v xml:space="preserve"> </v>
      </c>
      <c r="F37" s="28" t="str">
        <f t="shared" si="29"/>
        <v xml:space="preserve"> </v>
      </c>
      <c r="G37" s="42"/>
      <c r="H37" s="42"/>
      <c r="I37" s="27" t="str">
        <f t="shared" si="30"/>
        <v xml:space="preserve"> </v>
      </c>
      <c r="J37" s="28" t="str">
        <f t="shared" si="30"/>
        <v xml:space="preserve"> </v>
      </c>
      <c r="K37" s="41"/>
      <c r="L37" s="42"/>
      <c r="M37" s="27" t="str">
        <f t="shared" si="31"/>
        <v xml:space="preserve"> </v>
      </c>
      <c r="N37" s="28" t="str">
        <f t="shared" si="31"/>
        <v xml:space="preserve"> </v>
      </c>
      <c r="O37" s="42">
        <v>1</v>
      </c>
      <c r="P37" s="42"/>
      <c r="Q37" s="27">
        <f t="shared" si="32"/>
        <v>32</v>
      </c>
      <c r="R37" s="28" t="str">
        <f t="shared" si="32"/>
        <v xml:space="preserve"> </v>
      </c>
      <c r="S37" s="64">
        <f t="shared" si="26"/>
        <v>1</v>
      </c>
      <c r="T37" s="27" t="str">
        <f t="shared" si="27"/>
        <v xml:space="preserve"> </v>
      </c>
      <c r="U37" s="27">
        <v>32</v>
      </c>
      <c r="V37" s="28" t="str">
        <f t="shared" si="28"/>
        <v xml:space="preserve"> </v>
      </c>
      <c r="W37" s="9"/>
      <c r="X37" s="9"/>
    </row>
    <row r="38" spans="1:24" ht="15" customHeight="1" x14ac:dyDescent="0.2">
      <c r="A38" s="54">
        <v>17</v>
      </c>
      <c r="B38" s="49" t="s">
        <v>64</v>
      </c>
      <c r="C38" s="43"/>
      <c r="D38" s="44"/>
      <c r="E38" s="27"/>
      <c r="F38" s="28"/>
      <c r="G38" s="46"/>
      <c r="H38" s="44"/>
      <c r="I38" s="27"/>
      <c r="J38" s="28"/>
      <c r="K38" s="43"/>
      <c r="L38" s="44"/>
      <c r="M38" s="27"/>
      <c r="N38" s="28"/>
      <c r="O38" s="46">
        <v>2</v>
      </c>
      <c r="P38" s="44"/>
      <c r="Q38" s="27">
        <f t="shared" si="32"/>
        <v>64</v>
      </c>
      <c r="R38" s="28" t="str">
        <f t="shared" si="32"/>
        <v xml:space="preserve"> </v>
      </c>
      <c r="S38" s="64">
        <f t="shared" si="26"/>
        <v>2</v>
      </c>
      <c r="T38" s="27" t="str">
        <f t="shared" si="27"/>
        <v xml:space="preserve"> </v>
      </c>
      <c r="U38" s="27">
        <f t="shared" ref="U38:U41" si="33">IF(S38&lt;&gt;" ", (IF(E38&lt;&gt;" ", E38, 0)+IF(I38&lt;&gt;" ", I38, 0)+IF(M38&lt;&gt;" ", M38, 0)+IF(Q38&lt;&gt;" ", Q38, 0)), " ")</f>
        <v>64</v>
      </c>
      <c r="V38" s="28" t="str">
        <f t="shared" si="28"/>
        <v xml:space="preserve"> </v>
      </c>
      <c r="W38" s="9"/>
      <c r="X38" s="9"/>
    </row>
    <row r="39" spans="1:24" ht="15" customHeight="1" x14ac:dyDescent="0.2">
      <c r="A39" s="54">
        <v>18</v>
      </c>
      <c r="B39" s="33" t="s">
        <v>130</v>
      </c>
      <c r="C39" s="34"/>
      <c r="D39" s="35"/>
      <c r="E39" s="27" t="str">
        <f>IF(C39&gt;0,C39*34, " ")</f>
        <v xml:space="preserve"> </v>
      </c>
      <c r="F39" s="28"/>
      <c r="G39" s="35"/>
      <c r="H39" s="35"/>
      <c r="I39" s="27"/>
      <c r="J39" s="28"/>
      <c r="K39" s="34">
        <v>2</v>
      </c>
      <c r="L39" s="35"/>
      <c r="M39" s="27">
        <f t="shared" ref="M39" si="34">IF(K39&gt;0,K39*34, " ")</f>
        <v>68</v>
      </c>
      <c r="N39" s="28"/>
      <c r="O39" s="38"/>
      <c r="P39" s="35"/>
      <c r="Q39" s="27" t="str">
        <f t="shared" si="32"/>
        <v xml:space="preserve"> </v>
      </c>
      <c r="R39" s="28"/>
      <c r="S39" s="64">
        <f>C39+G39+K39+O39</f>
        <v>2</v>
      </c>
      <c r="T39" s="27"/>
      <c r="U39" s="27">
        <v>68</v>
      </c>
      <c r="V39" s="28"/>
      <c r="W39" s="9"/>
      <c r="X39" s="9"/>
    </row>
    <row r="40" spans="1:24" ht="15" customHeight="1" x14ac:dyDescent="0.2">
      <c r="A40" s="54">
        <v>19</v>
      </c>
      <c r="B40" s="33" t="s">
        <v>115</v>
      </c>
      <c r="C40" s="98"/>
      <c r="D40" s="99">
        <v>3</v>
      </c>
      <c r="E40" s="27"/>
      <c r="F40" s="28">
        <v>102</v>
      </c>
      <c r="G40" s="100"/>
      <c r="H40" s="99">
        <v>5</v>
      </c>
      <c r="I40" s="27"/>
      <c r="J40" s="28">
        <v>170</v>
      </c>
      <c r="K40" s="98"/>
      <c r="L40" s="99">
        <v>11</v>
      </c>
      <c r="M40" s="27"/>
      <c r="N40" s="28">
        <v>374</v>
      </c>
      <c r="O40" s="100"/>
      <c r="P40" s="99">
        <v>11</v>
      </c>
      <c r="Q40" s="27"/>
      <c r="R40" s="28">
        <v>352</v>
      </c>
      <c r="S40" s="64"/>
      <c r="T40" s="27">
        <v>30</v>
      </c>
      <c r="U40" s="27"/>
      <c r="V40" s="28">
        <v>998</v>
      </c>
      <c r="W40" s="9"/>
      <c r="X40" s="9"/>
    </row>
    <row r="41" spans="1:24" ht="15" customHeight="1" x14ac:dyDescent="0.2">
      <c r="A41" s="54">
        <v>20</v>
      </c>
      <c r="B41" s="49" t="s">
        <v>76</v>
      </c>
      <c r="C41" s="43"/>
      <c r="D41" s="44"/>
      <c r="E41" s="27"/>
      <c r="F41" s="28"/>
      <c r="G41" s="46"/>
      <c r="H41" s="44"/>
      <c r="I41" s="27"/>
      <c r="J41" s="28"/>
      <c r="K41" s="43"/>
      <c r="L41" s="44"/>
      <c r="M41" s="27"/>
      <c r="N41" s="28"/>
      <c r="O41" s="46">
        <v>2</v>
      </c>
      <c r="P41" s="44"/>
      <c r="Q41" s="27">
        <f t="shared" si="32"/>
        <v>64</v>
      </c>
      <c r="R41" s="28"/>
      <c r="S41" s="64">
        <f t="shared" si="26"/>
        <v>2</v>
      </c>
      <c r="T41" s="27" t="str">
        <f t="shared" si="27"/>
        <v xml:space="preserve"> </v>
      </c>
      <c r="U41" s="27">
        <f t="shared" si="33"/>
        <v>64</v>
      </c>
      <c r="V41" s="28" t="str">
        <f t="shared" si="28"/>
        <v xml:space="preserve"> </v>
      </c>
      <c r="W41" s="9"/>
      <c r="X41" s="9"/>
    </row>
    <row r="42" spans="1:24" ht="15" customHeight="1" x14ac:dyDescent="0.2">
      <c r="A42" s="55"/>
      <c r="B42" s="33" t="s">
        <v>81</v>
      </c>
      <c r="C42" s="43"/>
      <c r="D42" s="44"/>
      <c r="E42" s="27"/>
      <c r="F42" s="28"/>
      <c r="G42" s="46"/>
      <c r="H42" s="44"/>
      <c r="I42" s="27"/>
      <c r="J42" s="28"/>
      <c r="K42" s="43"/>
      <c r="L42" s="44"/>
      <c r="M42" s="27"/>
      <c r="N42" s="28"/>
      <c r="O42" s="46"/>
      <c r="P42" s="44"/>
      <c r="Q42" s="27"/>
      <c r="R42" s="28"/>
      <c r="S42" s="64"/>
      <c r="T42" s="27"/>
      <c r="U42" s="27"/>
      <c r="V42" s="28"/>
      <c r="W42" s="9"/>
      <c r="X42" s="9"/>
    </row>
    <row r="43" spans="1:24" ht="15" customHeight="1" thickBot="1" x14ac:dyDescent="0.25">
      <c r="A43" s="55"/>
      <c r="B43" s="33" t="s">
        <v>105</v>
      </c>
      <c r="C43" s="41"/>
      <c r="D43" s="42"/>
      <c r="E43" s="27"/>
      <c r="F43" s="28"/>
      <c r="G43" s="45"/>
      <c r="H43" s="42"/>
      <c r="I43" s="27"/>
      <c r="J43" s="28"/>
      <c r="K43" s="41"/>
      <c r="L43" s="42"/>
      <c r="M43" s="27"/>
      <c r="N43" s="28"/>
      <c r="O43" s="45"/>
      <c r="P43" s="42"/>
      <c r="Q43" s="27"/>
      <c r="R43" s="66"/>
      <c r="S43" s="65"/>
      <c r="T43" s="62"/>
      <c r="U43" s="62"/>
      <c r="V43" s="66"/>
      <c r="W43" s="9"/>
      <c r="X43" s="9"/>
    </row>
    <row r="44" spans="1:24" ht="15" customHeight="1" thickBot="1" x14ac:dyDescent="0.25">
      <c r="A44" s="123" t="s">
        <v>17</v>
      </c>
      <c r="B44" s="124"/>
      <c r="C44" s="74">
        <f t="shared" ref="C44:V44" si="35">SUM(C7:C18)</f>
        <v>18</v>
      </c>
      <c r="D44" s="80">
        <f t="shared" si="35"/>
        <v>2</v>
      </c>
      <c r="E44" s="80">
        <f t="shared" si="35"/>
        <v>612</v>
      </c>
      <c r="F44" s="89">
        <f t="shared" si="35"/>
        <v>68</v>
      </c>
      <c r="G44" s="74">
        <f t="shared" si="35"/>
        <v>14</v>
      </c>
      <c r="H44" s="80">
        <f t="shared" si="35"/>
        <v>0</v>
      </c>
      <c r="I44" s="80">
        <f t="shared" si="35"/>
        <v>476</v>
      </c>
      <c r="J44" s="89">
        <f t="shared" si="35"/>
        <v>0</v>
      </c>
      <c r="K44" s="74">
        <f t="shared" si="35"/>
        <v>10</v>
      </c>
      <c r="L44" s="80">
        <f t="shared" si="35"/>
        <v>0</v>
      </c>
      <c r="M44" s="80">
        <f t="shared" si="35"/>
        <v>340</v>
      </c>
      <c r="N44" s="89">
        <f t="shared" si="35"/>
        <v>0</v>
      </c>
      <c r="O44" s="74">
        <f t="shared" si="35"/>
        <v>10</v>
      </c>
      <c r="P44" s="80">
        <f t="shared" si="35"/>
        <v>0</v>
      </c>
      <c r="Q44" s="80">
        <f t="shared" si="35"/>
        <v>320</v>
      </c>
      <c r="R44" s="89">
        <f t="shared" si="35"/>
        <v>0</v>
      </c>
      <c r="S44" s="75">
        <f t="shared" si="35"/>
        <v>52</v>
      </c>
      <c r="T44" s="81">
        <f t="shared" si="35"/>
        <v>2</v>
      </c>
      <c r="U44" s="81">
        <f t="shared" si="35"/>
        <v>1748</v>
      </c>
      <c r="V44" s="92">
        <f t="shared" si="35"/>
        <v>68</v>
      </c>
      <c r="W44" s="9"/>
      <c r="X44" s="9"/>
    </row>
    <row r="45" spans="1:24" ht="15" customHeight="1" thickBot="1" x14ac:dyDescent="0.25">
      <c r="A45" s="125" t="s">
        <v>18</v>
      </c>
      <c r="B45" s="126"/>
      <c r="C45" s="16">
        <f t="shared" ref="C45:V45" si="36">SUM(C22:C41)</f>
        <v>8</v>
      </c>
      <c r="D45" s="17">
        <f t="shared" si="36"/>
        <v>3</v>
      </c>
      <c r="E45" s="90">
        <f t="shared" si="36"/>
        <v>272</v>
      </c>
      <c r="F45" s="91">
        <f t="shared" si="36"/>
        <v>102</v>
      </c>
      <c r="G45" s="16">
        <f t="shared" si="36"/>
        <v>12</v>
      </c>
      <c r="H45" s="17">
        <f t="shared" si="36"/>
        <v>5</v>
      </c>
      <c r="I45" s="90">
        <f t="shared" si="36"/>
        <v>408</v>
      </c>
      <c r="J45" s="91">
        <f t="shared" si="36"/>
        <v>170</v>
      </c>
      <c r="K45" s="16">
        <f t="shared" si="36"/>
        <v>12</v>
      </c>
      <c r="L45" s="17">
        <f t="shared" si="36"/>
        <v>11</v>
      </c>
      <c r="M45" s="90">
        <f t="shared" si="36"/>
        <v>408</v>
      </c>
      <c r="N45" s="91">
        <f t="shared" si="36"/>
        <v>374</v>
      </c>
      <c r="O45" s="16">
        <f t="shared" si="36"/>
        <v>10</v>
      </c>
      <c r="P45" s="17">
        <f t="shared" si="36"/>
        <v>11</v>
      </c>
      <c r="Q45" s="90">
        <f t="shared" si="36"/>
        <v>320</v>
      </c>
      <c r="R45" s="91">
        <f t="shared" si="36"/>
        <v>352</v>
      </c>
      <c r="S45" s="93">
        <f t="shared" si="36"/>
        <v>42</v>
      </c>
      <c r="T45" s="90">
        <f t="shared" si="36"/>
        <v>30</v>
      </c>
      <c r="U45" s="90">
        <f t="shared" si="36"/>
        <v>1408</v>
      </c>
      <c r="V45" s="91">
        <f t="shared" si="36"/>
        <v>998</v>
      </c>
      <c r="W45" s="18"/>
      <c r="X45" s="18"/>
    </row>
    <row r="46" spans="1:24" ht="15" customHeight="1" thickTop="1" thickBot="1" x14ac:dyDescent="0.25">
      <c r="A46" s="115" t="s">
        <v>19</v>
      </c>
      <c r="B46" s="116"/>
      <c r="C46" s="19">
        <f>C44+C45</f>
        <v>26</v>
      </c>
      <c r="D46" s="20">
        <f t="shared" ref="D46:V46" si="37">D44+D45</f>
        <v>5</v>
      </c>
      <c r="E46" s="20">
        <f t="shared" si="37"/>
        <v>884</v>
      </c>
      <c r="F46" s="21">
        <f t="shared" si="37"/>
        <v>170</v>
      </c>
      <c r="G46" s="19">
        <f t="shared" si="37"/>
        <v>26</v>
      </c>
      <c r="H46" s="20">
        <f t="shared" si="37"/>
        <v>5</v>
      </c>
      <c r="I46" s="20">
        <f t="shared" si="37"/>
        <v>884</v>
      </c>
      <c r="J46" s="21">
        <f t="shared" si="37"/>
        <v>170</v>
      </c>
      <c r="K46" s="19">
        <f t="shared" si="37"/>
        <v>22</v>
      </c>
      <c r="L46" s="20">
        <f t="shared" si="37"/>
        <v>11</v>
      </c>
      <c r="M46" s="20">
        <f t="shared" si="37"/>
        <v>748</v>
      </c>
      <c r="N46" s="21">
        <f t="shared" si="37"/>
        <v>374</v>
      </c>
      <c r="O46" s="19">
        <f t="shared" si="37"/>
        <v>20</v>
      </c>
      <c r="P46" s="20">
        <f t="shared" si="37"/>
        <v>11</v>
      </c>
      <c r="Q46" s="20">
        <f t="shared" si="37"/>
        <v>640</v>
      </c>
      <c r="R46" s="21">
        <f t="shared" si="37"/>
        <v>352</v>
      </c>
      <c r="S46" s="19">
        <f t="shared" si="37"/>
        <v>94</v>
      </c>
      <c r="T46" s="20">
        <f t="shared" si="37"/>
        <v>32</v>
      </c>
      <c r="U46" s="20">
        <f t="shared" si="37"/>
        <v>3156</v>
      </c>
      <c r="V46" s="21">
        <f t="shared" si="37"/>
        <v>1066</v>
      </c>
      <c r="W46" s="22"/>
      <c r="X46" s="22"/>
    </row>
    <row r="47" spans="1:24" ht="15" customHeight="1" thickTop="1" thickBot="1" x14ac:dyDescent="0.25">
      <c r="A47" s="152"/>
      <c r="B47" s="153"/>
      <c r="C47" s="111">
        <f>C46+D46</f>
        <v>31</v>
      </c>
      <c r="D47" s="150"/>
      <c r="E47" s="113">
        <f>E46+F46</f>
        <v>1054</v>
      </c>
      <c r="F47" s="151"/>
      <c r="G47" s="111">
        <f>G46+H46</f>
        <v>31</v>
      </c>
      <c r="H47" s="150"/>
      <c r="I47" s="113">
        <f>I46+J46</f>
        <v>1054</v>
      </c>
      <c r="J47" s="151"/>
      <c r="K47" s="111">
        <f>K46+L46</f>
        <v>33</v>
      </c>
      <c r="L47" s="150"/>
      <c r="M47" s="113">
        <f>M46+N46</f>
        <v>1122</v>
      </c>
      <c r="N47" s="151"/>
      <c r="O47" s="111">
        <f>O46+P46</f>
        <v>31</v>
      </c>
      <c r="P47" s="150"/>
      <c r="Q47" s="113">
        <f>Q46+R46</f>
        <v>992</v>
      </c>
      <c r="R47" s="151"/>
      <c r="S47" s="111">
        <f>S46+T46</f>
        <v>126</v>
      </c>
      <c r="T47" s="150"/>
      <c r="U47" s="113">
        <f>U46+V46</f>
        <v>4222</v>
      </c>
      <c r="V47" s="151"/>
      <c r="W47" s="22"/>
      <c r="X47" s="22"/>
    </row>
    <row r="48" spans="1:24" ht="15" customHeight="1" thickTop="1" x14ac:dyDescent="0.2">
      <c r="A48" s="23"/>
      <c r="B48" s="50"/>
      <c r="C48" s="24"/>
      <c r="D48" s="24"/>
      <c r="E48" s="24"/>
      <c r="F48" s="24"/>
      <c r="G48" s="24"/>
      <c r="H48" s="24"/>
      <c r="I48" s="24"/>
      <c r="J48" s="51"/>
      <c r="K48" s="24"/>
      <c r="L48" s="24"/>
      <c r="M48" s="24"/>
      <c r="N48" s="24"/>
      <c r="O48" s="24"/>
      <c r="P48" s="24"/>
      <c r="Q48" s="24"/>
      <c r="R48" s="24"/>
      <c r="S48" s="24"/>
      <c r="T48" s="9"/>
      <c r="U48" s="24"/>
      <c r="V48" s="9"/>
      <c r="W48" s="9"/>
      <c r="X48" s="9"/>
    </row>
    <row r="49" spans="1:24" ht="15" customHeight="1" x14ac:dyDescent="0.2">
      <c r="A49" s="23"/>
      <c r="B49" s="50" t="s">
        <v>123</v>
      </c>
      <c r="C49" s="24"/>
      <c r="D49" s="24"/>
      <c r="E49" s="24"/>
      <c r="F49" s="24"/>
      <c r="G49" s="24"/>
      <c r="H49" s="24"/>
      <c r="I49" s="24"/>
      <c r="J49" s="51"/>
      <c r="K49" s="24"/>
      <c r="L49" s="24"/>
      <c r="M49" s="24"/>
      <c r="N49" s="24"/>
      <c r="O49" s="24"/>
      <c r="P49" s="24"/>
      <c r="Q49" s="24"/>
      <c r="R49" s="24"/>
      <c r="S49" s="24"/>
      <c r="T49" s="9"/>
      <c r="U49" s="24"/>
      <c r="V49" s="9"/>
      <c r="W49" s="9"/>
      <c r="X49" s="9"/>
    </row>
    <row r="50" spans="1:24" ht="15" customHeight="1" x14ac:dyDescent="0.2">
      <c r="A50" s="23"/>
      <c r="B50" s="1" t="s">
        <v>124</v>
      </c>
      <c r="T50" s="1"/>
      <c r="V50" s="1"/>
      <c r="W50" s="1"/>
      <c r="X50" s="1"/>
    </row>
    <row r="51" spans="1:24" ht="27.95" customHeight="1" x14ac:dyDescent="0.2">
      <c r="B51" s="120" t="s">
        <v>95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  <row r="52" spans="1:24" ht="15" customHeight="1" x14ac:dyDescent="0.2">
      <c r="B52" s="50" t="s">
        <v>77</v>
      </c>
    </row>
    <row r="53" spans="1:24" ht="15" customHeight="1" x14ac:dyDescent="0.2">
      <c r="B53" s="50" t="s">
        <v>78</v>
      </c>
    </row>
    <row r="54" spans="1:24" ht="15" customHeight="1" x14ac:dyDescent="0.2">
      <c r="B54" s="51" t="s">
        <v>106</v>
      </c>
    </row>
    <row r="55" spans="1:24" ht="15" customHeight="1" x14ac:dyDescent="0.2"/>
    <row r="56" spans="1:24" ht="15" customHeight="1" x14ac:dyDescent="0.2"/>
    <row r="57" spans="1:24" ht="15" customHeight="1" x14ac:dyDescent="0.2"/>
    <row r="58" spans="1:24" ht="15" customHeight="1" x14ac:dyDescent="0.2"/>
  </sheetData>
  <mergeCells count="34">
    <mergeCell ref="B51:V51"/>
    <mergeCell ref="I47:J47"/>
    <mergeCell ref="A45:B45"/>
    <mergeCell ref="S47:T47"/>
    <mergeCell ref="U47:V47"/>
    <mergeCell ref="K47:L47"/>
    <mergeCell ref="M47:N47"/>
    <mergeCell ref="O47:P47"/>
    <mergeCell ref="Q47:R47"/>
    <mergeCell ref="A46:B47"/>
    <mergeCell ref="G47:H47"/>
    <mergeCell ref="S4:V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K4:N4"/>
    <mergeCell ref="O4:R4"/>
    <mergeCell ref="A1:G1"/>
    <mergeCell ref="A2:G2"/>
    <mergeCell ref="A4:B5"/>
    <mergeCell ref="C4:F4"/>
    <mergeCell ref="G4:J4"/>
    <mergeCell ref="A6:B6"/>
    <mergeCell ref="A44:B44"/>
    <mergeCell ref="A21:B21"/>
    <mergeCell ref="C47:D47"/>
    <mergeCell ref="E47:F47"/>
  </mergeCells>
  <phoneticPr fontId="0" type="noConversion"/>
  <printOptions horizontalCentered="1" verticalCentered="1"/>
  <pageMargins left="0.11811023622047245" right="0.11811023622047245" top="0.15748031496062992" bottom="0.15748031496062992" header="0" footer="0"/>
  <pageSetup paperSize="9" scale="70" orientation="landscape" horizontalDpi="300" verticalDpi="300" r:id="rId1"/>
  <headerFooter alignWithMargins="0"/>
  <ignoredErrors>
    <ignoredError sqref="R8 R2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X58"/>
  <sheetViews>
    <sheetView zoomScale="92" zoomScaleNormal="92" workbookViewId="0">
      <selection activeCell="F15" sqref="F15"/>
    </sheetView>
  </sheetViews>
  <sheetFormatPr defaultColWidth="9.140625" defaultRowHeight="12.75" x14ac:dyDescent="0.2"/>
  <cols>
    <col min="1" max="1" width="3.7109375" style="1" customWidth="1"/>
    <col min="2" max="2" width="38" style="1" customWidth="1"/>
    <col min="3" max="19" width="6.5703125" style="1" customWidth="1"/>
    <col min="20" max="20" width="6.5703125" style="2" customWidth="1"/>
    <col min="21" max="21" width="6.5703125" style="1" customWidth="1"/>
    <col min="22" max="22" width="6.5703125" style="2" customWidth="1"/>
    <col min="23" max="24" width="6.140625" style="2" customWidth="1"/>
    <col min="25" max="25" width="26.85546875" style="1" customWidth="1"/>
    <col min="26" max="16384" width="9.140625" style="1"/>
  </cols>
  <sheetData>
    <row r="1" spans="1:24" ht="15" customHeight="1" x14ac:dyDescent="0.2">
      <c r="A1" s="131" t="s">
        <v>21</v>
      </c>
      <c r="B1" s="132"/>
      <c r="C1" s="132"/>
      <c r="D1" s="132"/>
      <c r="E1" s="132"/>
      <c r="F1" s="132"/>
      <c r="G1" s="132"/>
    </row>
    <row r="2" spans="1:24" ht="15" customHeight="1" x14ac:dyDescent="0.2">
      <c r="A2" s="133" t="s">
        <v>65</v>
      </c>
      <c r="B2" s="134"/>
      <c r="C2" s="134"/>
      <c r="D2" s="134"/>
      <c r="E2" s="134"/>
      <c r="F2" s="134"/>
      <c r="G2" s="134"/>
    </row>
    <row r="3" spans="1:24" ht="15" customHeight="1" thickBot="1" x14ac:dyDescent="0.25">
      <c r="A3" s="52"/>
      <c r="B3" s="53"/>
    </row>
    <row r="4" spans="1:24" ht="15" customHeight="1" thickTop="1" x14ac:dyDescent="0.2">
      <c r="A4" s="135" t="s">
        <v>0</v>
      </c>
      <c r="B4" s="136"/>
      <c r="C4" s="139" t="s">
        <v>1</v>
      </c>
      <c r="D4" s="140"/>
      <c r="E4" s="140"/>
      <c r="F4" s="141"/>
      <c r="G4" s="142" t="s">
        <v>2</v>
      </c>
      <c r="H4" s="140"/>
      <c r="I4" s="140"/>
      <c r="J4" s="140"/>
      <c r="K4" s="139" t="s">
        <v>3</v>
      </c>
      <c r="L4" s="140"/>
      <c r="M4" s="140"/>
      <c r="N4" s="141"/>
      <c r="O4" s="142" t="s">
        <v>4</v>
      </c>
      <c r="P4" s="140"/>
      <c r="Q4" s="140"/>
      <c r="R4" s="140"/>
      <c r="S4" s="145" t="s">
        <v>5</v>
      </c>
      <c r="T4" s="146"/>
      <c r="U4" s="146"/>
      <c r="V4" s="147"/>
      <c r="W4" s="4"/>
      <c r="X4" s="4"/>
    </row>
    <row r="5" spans="1:24" ht="15" customHeight="1" x14ac:dyDescent="0.2">
      <c r="A5" s="137"/>
      <c r="B5" s="138"/>
      <c r="C5" s="148" t="s">
        <v>6</v>
      </c>
      <c r="D5" s="130"/>
      <c r="E5" s="127" t="s">
        <v>7</v>
      </c>
      <c r="F5" s="129"/>
      <c r="G5" s="128" t="s">
        <v>6</v>
      </c>
      <c r="H5" s="130"/>
      <c r="I5" s="127" t="s">
        <v>7</v>
      </c>
      <c r="J5" s="128"/>
      <c r="K5" s="148" t="s">
        <v>6</v>
      </c>
      <c r="L5" s="130"/>
      <c r="M5" s="127" t="s">
        <v>7</v>
      </c>
      <c r="N5" s="129"/>
      <c r="O5" s="128" t="s">
        <v>6</v>
      </c>
      <c r="P5" s="130"/>
      <c r="Q5" s="127" t="s">
        <v>7</v>
      </c>
      <c r="R5" s="128"/>
      <c r="S5" s="148" t="s">
        <v>6</v>
      </c>
      <c r="T5" s="130"/>
      <c r="U5" s="127" t="s">
        <v>7</v>
      </c>
      <c r="V5" s="129"/>
      <c r="W5" s="4"/>
      <c r="X5" s="4"/>
    </row>
    <row r="6" spans="1:24" ht="15" customHeight="1" thickBot="1" x14ac:dyDescent="0.25">
      <c r="A6" s="143" t="s">
        <v>8</v>
      </c>
      <c r="B6" s="144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8" t="s">
        <v>9</v>
      </c>
      <c r="P6" s="6" t="s">
        <v>10</v>
      </c>
      <c r="Q6" s="6" t="s">
        <v>9</v>
      </c>
      <c r="R6" s="7" t="s">
        <v>10</v>
      </c>
      <c r="S6" s="59" t="s">
        <v>9</v>
      </c>
      <c r="T6" s="60" t="s">
        <v>10</v>
      </c>
      <c r="U6" s="60" t="s">
        <v>9</v>
      </c>
      <c r="V6" s="61" t="s">
        <v>10</v>
      </c>
      <c r="W6" s="4"/>
      <c r="X6" s="4"/>
    </row>
    <row r="7" spans="1:24" ht="15" customHeight="1" x14ac:dyDescent="0.2">
      <c r="A7" s="54">
        <v>1</v>
      </c>
      <c r="B7" s="30" t="s">
        <v>11</v>
      </c>
      <c r="C7" s="31">
        <v>3</v>
      </c>
      <c r="D7" s="32"/>
      <c r="E7" s="25">
        <f>IF(C7&gt;0,C7*34, " ")</f>
        <v>102</v>
      </c>
      <c r="F7" s="26" t="str">
        <f>IF(D7&gt;0,D7*34, " ")</f>
        <v xml:space="preserve"> </v>
      </c>
      <c r="G7" s="37">
        <v>3</v>
      </c>
      <c r="H7" s="32"/>
      <c r="I7" s="25">
        <f>IF(G7&gt;0,G7*34, " ")</f>
        <v>102</v>
      </c>
      <c r="J7" s="26" t="str">
        <f>IF(H7&gt;0,H7*34, " ")</f>
        <v xml:space="preserve"> </v>
      </c>
      <c r="K7" s="31">
        <v>3</v>
      </c>
      <c r="L7" s="32"/>
      <c r="M7" s="25">
        <f>IF(K7&gt;0,K7*34, " ")</f>
        <v>102</v>
      </c>
      <c r="N7" s="26" t="str">
        <f>IF(L7&gt;0,L7*34, " ")</f>
        <v xml:space="preserve"> </v>
      </c>
      <c r="O7" s="37">
        <v>3</v>
      </c>
      <c r="P7" s="32"/>
      <c r="Q7" s="25">
        <f>IF(O7&gt;0, O7*32, " ")</f>
        <v>96</v>
      </c>
      <c r="R7" s="26" t="str">
        <f>IF(P7&gt;0,P7*32, " ")</f>
        <v xml:space="preserve"> </v>
      </c>
      <c r="S7" s="63">
        <f>IF(C7+G7+K7+O7&gt;0,C7+G7+K7+O7, " ")</f>
        <v>12</v>
      </c>
      <c r="T7" s="29" t="str">
        <f>IF(D7+H7+L7+P7&gt;0, D7+H7+L7+P7, " ")</f>
        <v xml:space="preserve"> </v>
      </c>
      <c r="U7" s="29">
        <f>IF(S7&lt;&gt;" ", (IF(E7&lt;&gt;" ", E7, 0)+IF(I7&lt;&gt;" ", I7, 0)+IF(M7&lt;&gt;" ", M7, 0)+IF(Q7&lt;&gt;" ", Q7, 0)), " ")</f>
        <v>402</v>
      </c>
      <c r="V7" s="56" t="str">
        <f>IF(T7&lt;&gt;" ", (IF(F7&lt;&gt;" ", F7, 0)+IF(J7&lt;&gt;" ", J7, 0)+IF(N7&lt;&gt;" ", N7, 0)+IF(R7&lt;&gt;" ", R7, 0)), " ")</f>
        <v xml:space="preserve"> </v>
      </c>
      <c r="W7" s="9"/>
      <c r="X7" s="9"/>
    </row>
    <row r="8" spans="1:24" ht="15" customHeight="1" x14ac:dyDescent="0.2">
      <c r="A8" s="54">
        <v>2</v>
      </c>
      <c r="B8" s="33" t="s">
        <v>12</v>
      </c>
      <c r="C8" s="34">
        <v>2</v>
      </c>
      <c r="D8" s="35"/>
      <c r="E8" s="27">
        <f>IF(C8&gt;0,C8*34, " ")</f>
        <v>68</v>
      </c>
      <c r="F8" s="28" t="str">
        <f>IF(D8&gt;0,D8*34, " ")</f>
        <v xml:space="preserve"> </v>
      </c>
      <c r="G8" s="38">
        <v>2</v>
      </c>
      <c r="H8" s="35"/>
      <c r="I8" s="27">
        <f>IF(G8&gt;0,G8*34, " ")</f>
        <v>68</v>
      </c>
      <c r="J8" s="28" t="str">
        <f>IF(H8&gt;0,H8*34, " ")</f>
        <v xml:space="preserve"> </v>
      </c>
      <c r="K8" s="34">
        <v>2</v>
      </c>
      <c r="L8" s="35"/>
      <c r="M8" s="27">
        <f>IF(K8&gt;0,K8*34, " ")</f>
        <v>68</v>
      </c>
      <c r="N8" s="28" t="str">
        <f>IF(L8&gt;0,L8*34, " ")</f>
        <v xml:space="preserve"> </v>
      </c>
      <c r="O8" s="38">
        <v>2</v>
      </c>
      <c r="P8" s="35"/>
      <c r="Q8" s="27">
        <f>IF(O8&gt;0,O8*32, " ")</f>
        <v>64</v>
      </c>
      <c r="R8" s="28" t="str">
        <f>IF(P8&gt;0,P8*34, " ")</f>
        <v xml:space="preserve"> </v>
      </c>
      <c r="S8" s="64">
        <f t="shared" ref="S8:S16" si="0">IF(C8+G8+K8+O8&gt;0,C8+G8+K8+O8, " ")</f>
        <v>8</v>
      </c>
      <c r="T8" s="27" t="str">
        <f t="shared" ref="T8:T16" si="1">IF(D8+H8+L8+P8&gt;0, D8+H8+L8+P8, " ")</f>
        <v xml:space="preserve"> </v>
      </c>
      <c r="U8" s="27">
        <f t="shared" ref="U8:U16" si="2">IF(S8&lt;&gt;" ", (IF(E8&lt;&gt;" ", E8, 0)+IF(I8&lt;&gt;" ", I8, 0)+IF(M8&lt;&gt;" ", M8, 0)+IF(Q8&lt;&gt;" ", Q8, 0)), " ")</f>
        <v>268</v>
      </c>
      <c r="V8" s="28" t="str">
        <f t="shared" ref="V8:V16" si="3">IF(T8&lt;&gt;" ", (IF(F8&lt;&gt;" ", F8, 0)+IF(J8&lt;&gt;" ", J8, 0)+IF(N8&lt;&gt;" ", N8, 0)+IF(R8&lt;&gt;" ", R8, 0)), " ")</f>
        <v xml:space="preserve"> </v>
      </c>
      <c r="W8" s="9"/>
      <c r="X8" s="9"/>
    </row>
    <row r="9" spans="1:24" ht="15" customHeight="1" x14ac:dyDescent="0.2">
      <c r="A9" s="54">
        <v>3</v>
      </c>
      <c r="B9" s="33" t="s">
        <v>14</v>
      </c>
      <c r="C9" s="34">
        <v>2</v>
      </c>
      <c r="D9" s="35"/>
      <c r="E9" s="27">
        <f t="shared" ref="E9:F16" si="4">IF(C9&gt;0,C9*34, " ")</f>
        <v>68</v>
      </c>
      <c r="F9" s="28" t="str">
        <f t="shared" si="4"/>
        <v xml:space="preserve"> </v>
      </c>
      <c r="G9" s="35">
        <v>2</v>
      </c>
      <c r="H9" s="35"/>
      <c r="I9" s="27">
        <f t="shared" ref="I9:J16" si="5">IF(G9&gt;0,G9*34, " ")</f>
        <v>68</v>
      </c>
      <c r="J9" s="28" t="str">
        <f t="shared" si="5"/>
        <v xml:space="preserve"> </v>
      </c>
      <c r="K9" s="34">
        <v>2</v>
      </c>
      <c r="L9" s="35"/>
      <c r="M9" s="27">
        <f t="shared" ref="M9:N16" si="6">IF(K9&gt;0,K9*34, " ")</f>
        <v>68</v>
      </c>
      <c r="N9" s="28" t="str">
        <f t="shared" si="6"/>
        <v xml:space="preserve"> </v>
      </c>
      <c r="O9" s="38">
        <v>2</v>
      </c>
      <c r="P9" s="35"/>
      <c r="Q9" s="27">
        <f t="shared" ref="Q9:R16" si="7">IF(O9&gt;0,O9*32, " ")</f>
        <v>64</v>
      </c>
      <c r="R9" s="28" t="str">
        <f t="shared" si="7"/>
        <v xml:space="preserve"> </v>
      </c>
      <c r="S9" s="64">
        <f t="shared" si="0"/>
        <v>8</v>
      </c>
      <c r="T9" s="27" t="str">
        <f t="shared" si="1"/>
        <v xml:space="preserve"> </v>
      </c>
      <c r="U9" s="27">
        <f t="shared" si="2"/>
        <v>268</v>
      </c>
      <c r="V9" s="28" t="str">
        <f t="shared" si="3"/>
        <v xml:space="preserve"> </v>
      </c>
      <c r="W9" s="9"/>
      <c r="X9" s="9"/>
    </row>
    <row r="10" spans="1:24" ht="15" customHeight="1" x14ac:dyDescent="0.2">
      <c r="A10" s="54">
        <v>4</v>
      </c>
      <c r="B10" s="36" t="s">
        <v>15</v>
      </c>
      <c r="C10" s="34">
        <v>2</v>
      </c>
      <c r="D10" s="35"/>
      <c r="E10" s="27">
        <f t="shared" si="4"/>
        <v>68</v>
      </c>
      <c r="F10" s="28" t="str">
        <f t="shared" si="4"/>
        <v xml:space="preserve"> </v>
      </c>
      <c r="G10" s="35">
        <v>2</v>
      </c>
      <c r="H10" s="35"/>
      <c r="I10" s="27">
        <f t="shared" si="5"/>
        <v>68</v>
      </c>
      <c r="J10" s="28" t="str">
        <f t="shared" si="5"/>
        <v xml:space="preserve"> </v>
      </c>
      <c r="K10" s="34"/>
      <c r="L10" s="35"/>
      <c r="M10" s="27" t="str">
        <f t="shared" si="6"/>
        <v xml:space="preserve"> </v>
      </c>
      <c r="N10" s="28" t="str">
        <f t="shared" si="6"/>
        <v xml:space="preserve"> </v>
      </c>
      <c r="O10" s="38"/>
      <c r="P10" s="35"/>
      <c r="Q10" s="27" t="str">
        <f t="shared" si="7"/>
        <v xml:space="preserve"> </v>
      </c>
      <c r="R10" s="28" t="str">
        <f t="shared" si="7"/>
        <v xml:space="preserve"> </v>
      </c>
      <c r="S10" s="64">
        <f t="shared" si="0"/>
        <v>4</v>
      </c>
      <c r="T10" s="27" t="str">
        <f t="shared" si="1"/>
        <v xml:space="preserve"> </v>
      </c>
      <c r="U10" s="27">
        <f t="shared" si="2"/>
        <v>136</v>
      </c>
      <c r="V10" s="28" t="str">
        <f t="shared" si="3"/>
        <v xml:space="preserve"> </v>
      </c>
      <c r="W10" s="9"/>
      <c r="X10" s="9"/>
    </row>
    <row r="11" spans="1:24" ht="15" customHeight="1" x14ac:dyDescent="0.2">
      <c r="A11" s="54">
        <v>5</v>
      </c>
      <c r="B11" s="36" t="s">
        <v>20</v>
      </c>
      <c r="C11" s="34"/>
      <c r="D11" s="35">
        <v>2</v>
      </c>
      <c r="E11" s="27" t="str">
        <f t="shared" si="4"/>
        <v xml:space="preserve"> </v>
      </c>
      <c r="F11" s="28">
        <f t="shared" si="4"/>
        <v>68</v>
      </c>
      <c r="G11" s="35"/>
      <c r="H11" s="35"/>
      <c r="I11" s="27" t="str">
        <f t="shared" si="5"/>
        <v xml:space="preserve"> </v>
      </c>
      <c r="J11" s="28" t="str">
        <f t="shared" si="5"/>
        <v xml:space="preserve"> </v>
      </c>
      <c r="K11" s="34"/>
      <c r="L11" s="35"/>
      <c r="M11" s="27" t="str">
        <f t="shared" si="6"/>
        <v xml:space="preserve"> </v>
      </c>
      <c r="N11" s="28" t="str">
        <f t="shared" si="6"/>
        <v xml:space="preserve"> </v>
      </c>
      <c r="O11" s="38"/>
      <c r="P11" s="35"/>
      <c r="Q11" s="27" t="str">
        <f t="shared" si="7"/>
        <v xml:space="preserve"> </v>
      </c>
      <c r="R11" s="28" t="str">
        <f t="shared" si="7"/>
        <v xml:space="preserve"> </v>
      </c>
      <c r="S11" s="64" t="str">
        <f t="shared" si="0"/>
        <v xml:space="preserve"> </v>
      </c>
      <c r="T11" s="27">
        <f t="shared" si="1"/>
        <v>2</v>
      </c>
      <c r="U11" s="27" t="str">
        <f t="shared" si="2"/>
        <v xml:space="preserve"> </v>
      </c>
      <c r="V11" s="28">
        <f t="shared" si="3"/>
        <v>68</v>
      </c>
      <c r="W11" s="9"/>
      <c r="X11" s="9"/>
    </row>
    <row r="12" spans="1:24" ht="15" customHeight="1" x14ac:dyDescent="0.2">
      <c r="A12" s="54">
        <v>6</v>
      </c>
      <c r="B12" s="33" t="s">
        <v>13</v>
      </c>
      <c r="C12" s="34">
        <v>2</v>
      </c>
      <c r="D12" s="35"/>
      <c r="E12" s="27">
        <f t="shared" si="4"/>
        <v>68</v>
      </c>
      <c r="F12" s="28" t="str">
        <f t="shared" si="4"/>
        <v xml:space="preserve"> </v>
      </c>
      <c r="G12" s="35"/>
      <c r="H12" s="35"/>
      <c r="I12" s="27" t="str">
        <f t="shared" si="5"/>
        <v xml:space="preserve"> </v>
      </c>
      <c r="J12" s="28" t="str">
        <f t="shared" si="5"/>
        <v xml:space="preserve"> </v>
      </c>
      <c r="K12" s="34"/>
      <c r="L12" s="35"/>
      <c r="M12" s="27" t="str">
        <f t="shared" si="6"/>
        <v xml:space="preserve"> </v>
      </c>
      <c r="N12" s="28" t="str">
        <f t="shared" si="6"/>
        <v xml:space="preserve"> </v>
      </c>
      <c r="O12" s="38"/>
      <c r="P12" s="35"/>
      <c r="Q12" s="27" t="str">
        <f t="shared" si="7"/>
        <v xml:space="preserve"> </v>
      </c>
      <c r="R12" s="28" t="str">
        <f t="shared" si="7"/>
        <v xml:space="preserve"> </v>
      </c>
      <c r="S12" s="64">
        <f t="shared" si="0"/>
        <v>2</v>
      </c>
      <c r="T12" s="27" t="str">
        <f t="shared" si="1"/>
        <v xml:space="preserve"> </v>
      </c>
      <c r="U12" s="27">
        <f t="shared" si="2"/>
        <v>68</v>
      </c>
      <c r="V12" s="28" t="str">
        <f t="shared" si="3"/>
        <v xml:space="preserve"> </v>
      </c>
      <c r="W12" s="9"/>
      <c r="X12" s="9"/>
    </row>
    <row r="13" spans="1:24" ht="15" customHeight="1" x14ac:dyDescent="0.2">
      <c r="A13" s="54">
        <v>7</v>
      </c>
      <c r="B13" s="33" t="s">
        <v>91</v>
      </c>
      <c r="C13" s="34"/>
      <c r="D13" s="35"/>
      <c r="E13" s="27" t="str">
        <f t="shared" si="4"/>
        <v xml:space="preserve"> </v>
      </c>
      <c r="F13" s="28" t="str">
        <f t="shared" si="4"/>
        <v xml:space="preserve"> </v>
      </c>
      <c r="G13" s="35"/>
      <c r="H13" s="35"/>
      <c r="I13" s="27" t="str">
        <f t="shared" si="5"/>
        <v xml:space="preserve"> </v>
      </c>
      <c r="J13" s="28" t="str">
        <f t="shared" si="5"/>
        <v xml:space="preserve"> </v>
      </c>
      <c r="K13" s="34">
        <v>2</v>
      </c>
      <c r="L13" s="35"/>
      <c r="M13" s="27">
        <f t="shared" si="6"/>
        <v>68</v>
      </c>
      <c r="N13" s="28" t="str">
        <f t="shared" si="6"/>
        <v xml:space="preserve"> </v>
      </c>
      <c r="O13" s="38"/>
      <c r="P13" s="35"/>
      <c r="Q13" s="27" t="str">
        <f t="shared" si="7"/>
        <v xml:space="preserve"> </v>
      </c>
      <c r="R13" s="28" t="str">
        <f t="shared" si="7"/>
        <v xml:space="preserve"> </v>
      </c>
      <c r="S13" s="64">
        <v>2</v>
      </c>
      <c r="T13" s="27" t="str">
        <f t="shared" si="1"/>
        <v xml:space="preserve"> </v>
      </c>
      <c r="U13" s="27">
        <f t="shared" si="2"/>
        <v>68</v>
      </c>
      <c r="V13" s="28" t="str">
        <f t="shared" si="3"/>
        <v xml:space="preserve"> </v>
      </c>
      <c r="W13" s="9"/>
      <c r="X13" s="9"/>
    </row>
    <row r="14" spans="1:24" ht="15" customHeight="1" x14ac:dyDescent="0.2">
      <c r="A14" s="54">
        <v>8</v>
      </c>
      <c r="B14" s="49" t="s">
        <v>22</v>
      </c>
      <c r="C14" s="34">
        <v>2</v>
      </c>
      <c r="D14" s="35"/>
      <c r="E14" s="27">
        <f t="shared" si="4"/>
        <v>68</v>
      </c>
      <c r="F14" s="28"/>
      <c r="G14" s="35">
        <v>2</v>
      </c>
      <c r="H14" s="35"/>
      <c r="I14" s="27">
        <f t="shared" si="5"/>
        <v>68</v>
      </c>
      <c r="J14" s="28"/>
      <c r="K14" s="34"/>
      <c r="L14" s="35"/>
      <c r="M14" s="27" t="str">
        <f t="shared" si="6"/>
        <v xml:space="preserve"> </v>
      </c>
      <c r="N14" s="28"/>
      <c r="O14" s="38"/>
      <c r="P14" s="35"/>
      <c r="Q14" s="27"/>
      <c r="R14" s="28"/>
      <c r="S14" s="64">
        <f t="shared" si="0"/>
        <v>4</v>
      </c>
      <c r="T14" s="27" t="str">
        <f t="shared" si="1"/>
        <v xml:space="preserve"> </v>
      </c>
      <c r="U14" s="27">
        <f t="shared" si="2"/>
        <v>136</v>
      </c>
      <c r="V14" s="28" t="str">
        <f t="shared" si="3"/>
        <v xml:space="preserve"> </v>
      </c>
      <c r="W14" s="9"/>
      <c r="X14" s="9"/>
    </row>
    <row r="15" spans="1:24" ht="15" customHeight="1" x14ac:dyDescent="0.2">
      <c r="A15" s="54">
        <v>9</v>
      </c>
      <c r="B15" s="49" t="s">
        <v>23</v>
      </c>
      <c r="C15" s="34">
        <v>2</v>
      </c>
      <c r="D15" s="35"/>
      <c r="E15" s="27">
        <f t="shared" si="4"/>
        <v>68</v>
      </c>
      <c r="F15" s="28" t="str">
        <f t="shared" si="4"/>
        <v xml:space="preserve"> </v>
      </c>
      <c r="G15" s="35">
        <v>2</v>
      </c>
      <c r="H15" s="35"/>
      <c r="I15" s="27">
        <f t="shared" si="5"/>
        <v>68</v>
      </c>
      <c r="J15" s="28" t="str">
        <f t="shared" si="5"/>
        <v xml:space="preserve"> </v>
      </c>
      <c r="K15" s="34"/>
      <c r="L15" s="35"/>
      <c r="M15" s="27" t="str">
        <f t="shared" si="6"/>
        <v xml:space="preserve"> </v>
      </c>
      <c r="N15" s="28" t="str">
        <f t="shared" si="6"/>
        <v xml:space="preserve"> </v>
      </c>
      <c r="O15" s="38"/>
      <c r="P15" s="35"/>
      <c r="Q15" s="27" t="str">
        <f t="shared" si="7"/>
        <v xml:space="preserve"> </v>
      </c>
      <c r="R15" s="28" t="str">
        <f t="shared" si="7"/>
        <v xml:space="preserve"> </v>
      </c>
      <c r="S15" s="64">
        <f t="shared" si="0"/>
        <v>4</v>
      </c>
      <c r="T15" s="27" t="str">
        <f t="shared" si="1"/>
        <v xml:space="preserve"> </v>
      </c>
      <c r="U15" s="27">
        <f t="shared" si="2"/>
        <v>136</v>
      </c>
      <c r="V15" s="28" t="str">
        <f t="shared" si="3"/>
        <v xml:space="preserve"> </v>
      </c>
      <c r="W15" s="9"/>
      <c r="X15" s="9"/>
    </row>
    <row r="16" spans="1:24" ht="15" customHeight="1" x14ac:dyDescent="0.2">
      <c r="A16" s="54">
        <v>10</v>
      </c>
      <c r="B16" s="49" t="s">
        <v>24</v>
      </c>
      <c r="C16" s="34">
        <v>2</v>
      </c>
      <c r="D16" s="35"/>
      <c r="E16" s="27">
        <f t="shared" si="4"/>
        <v>68</v>
      </c>
      <c r="F16" s="28" t="str">
        <f t="shared" si="4"/>
        <v xml:space="preserve"> </v>
      </c>
      <c r="G16" s="35">
        <v>2</v>
      </c>
      <c r="H16" s="35"/>
      <c r="I16" s="27">
        <f t="shared" si="5"/>
        <v>68</v>
      </c>
      <c r="J16" s="28" t="str">
        <f t="shared" si="5"/>
        <v xml:space="preserve"> </v>
      </c>
      <c r="K16" s="34"/>
      <c r="L16" s="35"/>
      <c r="M16" s="27" t="str">
        <f t="shared" si="6"/>
        <v xml:space="preserve"> </v>
      </c>
      <c r="N16" s="28" t="str">
        <f t="shared" si="6"/>
        <v xml:space="preserve"> </v>
      </c>
      <c r="O16" s="38"/>
      <c r="P16" s="35"/>
      <c r="Q16" s="27" t="str">
        <f t="shared" si="7"/>
        <v xml:space="preserve"> </v>
      </c>
      <c r="R16" s="28" t="str">
        <f t="shared" si="7"/>
        <v xml:space="preserve"> </v>
      </c>
      <c r="S16" s="64">
        <f t="shared" si="0"/>
        <v>4</v>
      </c>
      <c r="T16" s="27" t="str">
        <f t="shared" si="1"/>
        <v xml:space="preserve"> </v>
      </c>
      <c r="U16" s="27">
        <f t="shared" si="2"/>
        <v>136</v>
      </c>
      <c r="V16" s="28" t="str">
        <f t="shared" si="3"/>
        <v xml:space="preserve"> </v>
      </c>
      <c r="W16" s="9"/>
      <c r="X16" s="9"/>
    </row>
    <row r="17" spans="1:24" ht="15" customHeight="1" x14ac:dyDescent="0.2">
      <c r="A17" s="54">
        <v>11</v>
      </c>
      <c r="B17" s="49" t="s">
        <v>25</v>
      </c>
      <c r="C17" s="34"/>
      <c r="D17" s="35"/>
      <c r="E17" s="27" t="str">
        <f t="shared" ref="E17:E19" si="8">IF(C17&gt;0,C17*34, " ")</f>
        <v xml:space="preserve"> </v>
      </c>
      <c r="F17" s="28" t="str">
        <f t="shared" ref="F17" si="9">IF(D17&gt;0,D17*34, " ")</f>
        <v xml:space="preserve"> </v>
      </c>
      <c r="G17" s="35"/>
      <c r="H17" s="35"/>
      <c r="I17" s="27" t="str">
        <f t="shared" ref="I17:I19" si="10">IF(G17&gt;0,G17*34, " ")</f>
        <v xml:space="preserve"> </v>
      </c>
      <c r="J17" s="28" t="str">
        <f t="shared" ref="J17" si="11">IF(H17&gt;0,H17*34, " ")</f>
        <v xml:space="preserve"> </v>
      </c>
      <c r="K17" s="34"/>
      <c r="L17" s="35"/>
      <c r="M17" s="27" t="str">
        <f t="shared" ref="M17:M19" si="12">IF(K17&gt;0,K17*34, " ")</f>
        <v xml:space="preserve"> </v>
      </c>
      <c r="N17" s="28" t="str">
        <f t="shared" ref="N17" si="13">IF(L17&gt;0,L17*34, " ")</f>
        <v xml:space="preserve"> </v>
      </c>
      <c r="O17" s="38">
        <v>2</v>
      </c>
      <c r="P17" s="35"/>
      <c r="Q17" s="27">
        <f t="shared" ref="Q17:Q19" si="14">IF(O17&gt;0,O17*32, " ")</f>
        <v>64</v>
      </c>
      <c r="R17" s="28" t="str">
        <f t="shared" ref="R17" si="15">IF(P17&gt;0,P17*32, " ")</f>
        <v xml:space="preserve"> </v>
      </c>
      <c r="S17" s="82">
        <f t="shared" ref="S17" si="16">IF(C17+G17+K17+O17&gt;0,C17+G17+K17+O17, " ")</f>
        <v>2</v>
      </c>
      <c r="T17" s="27" t="str">
        <f t="shared" ref="T17" si="17">IF(D17+H17+L17+P17&gt;0, D17+H17+L17+P17, " ")</f>
        <v xml:space="preserve"> </v>
      </c>
      <c r="U17" s="27">
        <f t="shared" ref="U17:U19" si="18">IF(S17&lt;&gt;" ", (IF(E17&lt;&gt;" ", E17, 0)+IF(I17&lt;&gt;" ", I17, 0)+IF(M17&lt;&gt;" ", M17, 0)+IF(Q17&lt;&gt;" ", Q17, 0)), " ")</f>
        <v>64</v>
      </c>
      <c r="V17" s="28" t="str">
        <f t="shared" ref="V17" si="19">IF(T17&lt;&gt;" ", (IF(F17&lt;&gt;" ", F17, 0)+IF(J17&lt;&gt;" ", J17, 0)+IF(N17&lt;&gt;" ", N17, 0)+IF(R17&lt;&gt;" ", R17, 0)), " ")</f>
        <v xml:space="preserve"> </v>
      </c>
      <c r="W17" s="9"/>
      <c r="X17" s="9"/>
    </row>
    <row r="18" spans="1:24" ht="15" customHeight="1" x14ac:dyDescent="0.2">
      <c r="A18" s="54">
        <v>12</v>
      </c>
      <c r="B18" s="78" t="s">
        <v>92</v>
      </c>
      <c r="C18" s="34">
        <v>1</v>
      </c>
      <c r="D18" s="35"/>
      <c r="E18" s="27">
        <f t="shared" si="8"/>
        <v>34</v>
      </c>
      <c r="F18" s="28"/>
      <c r="G18" s="35">
        <v>1</v>
      </c>
      <c r="H18" s="35"/>
      <c r="I18" s="27">
        <f t="shared" si="10"/>
        <v>34</v>
      </c>
      <c r="J18" s="28"/>
      <c r="K18" s="34">
        <v>1</v>
      </c>
      <c r="L18" s="35"/>
      <c r="M18" s="27">
        <f t="shared" si="12"/>
        <v>34</v>
      </c>
      <c r="N18" s="28"/>
      <c r="O18" s="38">
        <v>1</v>
      </c>
      <c r="P18" s="35"/>
      <c r="Q18" s="27">
        <f t="shared" si="14"/>
        <v>32</v>
      </c>
      <c r="R18" s="28"/>
      <c r="S18" s="63">
        <f t="shared" ref="S18:S19" si="20">C18+G18+K18+O18</f>
        <v>4</v>
      </c>
      <c r="T18" s="29"/>
      <c r="U18" s="29">
        <f t="shared" si="18"/>
        <v>134</v>
      </c>
      <c r="V18" s="56"/>
      <c r="W18" s="9"/>
      <c r="X18" s="9"/>
    </row>
    <row r="19" spans="1:24" ht="15" customHeight="1" x14ac:dyDescent="0.2">
      <c r="A19" s="54">
        <v>13</v>
      </c>
      <c r="B19" s="79" t="s">
        <v>93</v>
      </c>
      <c r="C19" s="34">
        <v>1</v>
      </c>
      <c r="D19" s="35"/>
      <c r="E19" s="27">
        <f t="shared" si="8"/>
        <v>34</v>
      </c>
      <c r="F19" s="28"/>
      <c r="G19" s="35">
        <v>1</v>
      </c>
      <c r="H19" s="35"/>
      <c r="I19" s="27">
        <f t="shared" si="10"/>
        <v>34</v>
      </c>
      <c r="J19" s="28"/>
      <c r="K19" s="34"/>
      <c r="L19" s="35"/>
      <c r="M19" s="27" t="str">
        <f t="shared" si="12"/>
        <v xml:space="preserve"> </v>
      </c>
      <c r="N19" s="28"/>
      <c r="O19" s="38"/>
      <c r="P19" s="35"/>
      <c r="Q19" s="27" t="str">
        <f t="shared" si="14"/>
        <v xml:space="preserve"> </v>
      </c>
      <c r="R19" s="28"/>
      <c r="S19" s="64">
        <f t="shared" si="20"/>
        <v>2</v>
      </c>
      <c r="T19" s="76"/>
      <c r="U19" s="27">
        <f t="shared" si="18"/>
        <v>68</v>
      </c>
      <c r="V19" s="77"/>
      <c r="W19" s="9"/>
      <c r="X19" s="9"/>
    </row>
    <row r="20" spans="1:24" ht="15" customHeight="1" thickBot="1" x14ac:dyDescent="0.25">
      <c r="A20" s="54">
        <v>14</v>
      </c>
      <c r="B20" s="33" t="s">
        <v>94</v>
      </c>
      <c r="C20" s="34"/>
      <c r="D20" s="35"/>
      <c r="E20" s="27" t="str">
        <f>IF(C20&gt;0,C20*34, " ")</f>
        <v xml:space="preserve"> </v>
      </c>
      <c r="F20" s="28"/>
      <c r="G20" s="35"/>
      <c r="H20" s="35"/>
      <c r="I20" s="27"/>
      <c r="J20" s="28"/>
      <c r="K20" s="34">
        <v>1</v>
      </c>
      <c r="L20" s="35"/>
      <c r="M20" s="27">
        <f t="shared" ref="M20" si="21">IF(K20&gt;0,K20*34, " ")</f>
        <v>34</v>
      </c>
      <c r="N20" s="28"/>
      <c r="O20" s="38">
        <v>1</v>
      </c>
      <c r="P20" s="35"/>
      <c r="Q20" s="27">
        <f t="shared" ref="Q20" si="22">IF(O20&gt;0,O20*32, " ")</f>
        <v>32</v>
      </c>
      <c r="R20" s="94"/>
      <c r="S20" s="27">
        <f>C20+G20+K20+O20</f>
        <v>2</v>
      </c>
      <c r="T20" s="27"/>
      <c r="U20" s="27">
        <f>IF(S20&lt;&gt;" ", (IF(E20&lt;&gt;" ", E20, 0)+IF(I20&lt;&gt;" ", I20, 0)+IF(M20&lt;&gt;" ", M20, 0)+IF(Q20&lt;&gt;" ", Q20, 0)), " ")</f>
        <v>66</v>
      </c>
      <c r="V20" s="28"/>
      <c r="W20" s="9"/>
      <c r="X20" s="9"/>
    </row>
    <row r="21" spans="1:24" ht="15" customHeight="1" thickBot="1" x14ac:dyDescent="0.25">
      <c r="A21" s="121" t="s">
        <v>16</v>
      </c>
      <c r="B21" s="122"/>
      <c r="C21" s="10" t="s">
        <v>9</v>
      </c>
      <c r="D21" s="11" t="s">
        <v>10</v>
      </c>
      <c r="E21" s="11" t="s">
        <v>9</v>
      </c>
      <c r="F21" s="12" t="s">
        <v>10</v>
      </c>
      <c r="G21" s="13" t="s">
        <v>9</v>
      </c>
      <c r="H21" s="11" t="s">
        <v>10</v>
      </c>
      <c r="I21" s="11" t="s">
        <v>9</v>
      </c>
      <c r="J21" s="14" t="s">
        <v>10</v>
      </c>
      <c r="K21" s="10" t="s">
        <v>9</v>
      </c>
      <c r="L21" s="11" t="s">
        <v>10</v>
      </c>
      <c r="M21" s="11" t="s">
        <v>9</v>
      </c>
      <c r="N21" s="12" t="s">
        <v>10</v>
      </c>
      <c r="O21" s="13" t="s">
        <v>9</v>
      </c>
      <c r="P21" s="11" t="s">
        <v>10</v>
      </c>
      <c r="Q21" s="11" t="s">
        <v>9</v>
      </c>
      <c r="R21" s="12" t="s">
        <v>10</v>
      </c>
      <c r="S21" s="69" t="s">
        <v>9</v>
      </c>
      <c r="T21" s="70" t="s">
        <v>10</v>
      </c>
      <c r="U21" s="70" t="s">
        <v>9</v>
      </c>
      <c r="V21" s="71" t="s">
        <v>10</v>
      </c>
      <c r="W21" s="9"/>
      <c r="X21" s="9"/>
    </row>
    <row r="22" spans="1:24" ht="15" customHeight="1" x14ac:dyDescent="0.2">
      <c r="A22" s="54">
        <v>1</v>
      </c>
      <c r="B22" s="49" t="s">
        <v>26</v>
      </c>
      <c r="C22" s="39">
        <v>2</v>
      </c>
      <c r="D22" s="40"/>
      <c r="E22" s="25">
        <f>IF(C22&gt;0,C22*34, " ")</f>
        <v>68</v>
      </c>
      <c r="F22" s="26" t="str">
        <f>IF(D22&gt;0,D22*34, " ")</f>
        <v xml:space="preserve"> </v>
      </c>
      <c r="G22" s="40"/>
      <c r="H22" s="40"/>
      <c r="I22" s="25" t="str">
        <f>IF(G22&gt;0,G22*34, " ")</f>
        <v xml:space="preserve"> </v>
      </c>
      <c r="J22" s="26" t="str">
        <f>IF(H22&gt;0,H22*34, " ")</f>
        <v xml:space="preserve"> </v>
      </c>
      <c r="K22" s="47"/>
      <c r="L22" s="48"/>
      <c r="M22" s="25" t="str">
        <f>IF(K22&gt;0,K22*34, " ")</f>
        <v xml:space="preserve"> </v>
      </c>
      <c r="N22" s="26" t="str">
        <f>IF(L22&gt;0,L22*34, " ")</f>
        <v xml:space="preserve"> </v>
      </c>
      <c r="O22" s="40"/>
      <c r="P22" s="40"/>
      <c r="Q22" s="25" t="str">
        <f>IF(O22&gt;0, O22*32, " ")</f>
        <v xml:space="preserve"> </v>
      </c>
      <c r="R22" s="26" t="str">
        <f>IF(P22&gt;0,P22*32, " ")</f>
        <v xml:space="preserve"> </v>
      </c>
      <c r="S22" s="63">
        <f>IF(C22+G22+K22+O22&gt;0,C22+G22+K22+O22, " ")</f>
        <v>2</v>
      </c>
      <c r="T22" s="29" t="str">
        <f>IF(D22+H22+L22+P22&gt;0, D22+H22+L22+P22, " ")</f>
        <v xml:space="preserve"> </v>
      </c>
      <c r="U22" s="29">
        <f>IF(S22&lt;&gt;" ", (IF(E22&lt;&gt;" ", E22, 0)+IF(I22&lt;&gt;" ", I22, 0)+IF(M22&lt;&gt;" ", M22, 0)+IF(Q22&lt;&gt;" ", Q22, 0)), " ")</f>
        <v>68</v>
      </c>
      <c r="V22" s="56" t="str">
        <f>IF(T22&lt;&gt;" ", (IF(F22&lt;&gt;" ", F22, 0)+IF(J22&lt;&gt;" ", J22, 0)+IF(N22&lt;&gt;" ", N22, 0)+IF(R22&lt;&gt;" ", R22, 0)), " ")</f>
        <v xml:space="preserve"> </v>
      </c>
      <c r="W22" s="9"/>
      <c r="X22" s="9"/>
    </row>
    <row r="23" spans="1:24" ht="15" customHeight="1" x14ac:dyDescent="0.2">
      <c r="A23" s="55">
        <v>2</v>
      </c>
      <c r="B23" s="49" t="s">
        <v>27</v>
      </c>
      <c r="C23" s="41">
        <v>2</v>
      </c>
      <c r="D23" s="42"/>
      <c r="E23" s="27">
        <f>IF(C23&gt;0,C23*34, " ")</f>
        <v>68</v>
      </c>
      <c r="F23" s="28" t="str">
        <f>IF(D23&gt;0,D23*34, " ")</f>
        <v xml:space="preserve"> </v>
      </c>
      <c r="G23" s="42"/>
      <c r="H23" s="42"/>
      <c r="I23" s="27" t="str">
        <f>IF(G23&gt;0,G23*34, " ")</f>
        <v xml:space="preserve"> </v>
      </c>
      <c r="J23" s="28" t="str">
        <f>IF(H23&gt;0,H23*34, " ")</f>
        <v xml:space="preserve"> </v>
      </c>
      <c r="K23" s="41"/>
      <c r="L23" s="42"/>
      <c r="M23" s="27" t="str">
        <f>IF(K23&gt;0,K23*34, " ")</f>
        <v xml:space="preserve"> </v>
      </c>
      <c r="N23" s="28" t="str">
        <f>IF(L23&gt;0,L23*34, " ")</f>
        <v xml:space="preserve"> </v>
      </c>
      <c r="O23" s="42"/>
      <c r="P23" s="42"/>
      <c r="Q23" s="27" t="str">
        <f>IF(O23&gt;0,O23*34, " ")</f>
        <v xml:space="preserve"> </v>
      </c>
      <c r="R23" s="28" t="str">
        <f>IF(P23&gt;0,P23*34, " ")</f>
        <v xml:space="preserve"> </v>
      </c>
      <c r="S23" s="64">
        <f t="shared" ref="S23:S41" si="23">IF(C23+G23+K23+O23&gt;0,C23+G23+K23+O23, " ")</f>
        <v>2</v>
      </c>
      <c r="T23" s="27" t="str">
        <f t="shared" ref="T23:T41" si="24">IF(D23+H23+L23+P23&gt;0, D23+H23+L23+P23, " ")</f>
        <v xml:space="preserve"> </v>
      </c>
      <c r="U23" s="27">
        <f t="shared" ref="U23:U41" si="25">IF(S23&lt;&gt;" ", (IF(E23&lt;&gt;" ", E23, 0)+IF(I23&lt;&gt;" ", I23, 0)+IF(M23&lt;&gt;" ", M23, 0)+IF(Q23&lt;&gt;" ", Q23, 0)), " ")</f>
        <v>68</v>
      </c>
      <c r="V23" s="28" t="str">
        <f t="shared" ref="V23:V41" si="26">IF(T23&lt;&gt;" ", (IF(F23&lt;&gt;" ", F23, 0)+IF(J23&lt;&gt;" ", J23, 0)+IF(N23&lt;&gt;" ", N23, 0)+IF(R23&lt;&gt;" ", R23, 0)), " ")</f>
        <v xml:space="preserve"> </v>
      </c>
      <c r="W23" s="9"/>
      <c r="X23" s="9"/>
    </row>
    <row r="24" spans="1:24" ht="15" customHeight="1" x14ac:dyDescent="0.2">
      <c r="A24" s="55">
        <v>3</v>
      </c>
      <c r="B24" s="49" t="s">
        <v>48</v>
      </c>
      <c r="C24" s="41">
        <v>2</v>
      </c>
      <c r="D24" s="42"/>
      <c r="E24" s="27">
        <f t="shared" ref="E24:F38" si="27">IF(C24&gt;0,C24*34, " ")</f>
        <v>68</v>
      </c>
      <c r="F24" s="28" t="str">
        <f t="shared" si="27"/>
        <v xml:space="preserve"> </v>
      </c>
      <c r="G24" s="42"/>
      <c r="H24" s="42"/>
      <c r="I24" s="27" t="str">
        <f t="shared" ref="I24:J38" si="28">IF(G24&gt;0,G24*34, " ")</f>
        <v xml:space="preserve"> </v>
      </c>
      <c r="J24" s="28" t="str">
        <f t="shared" si="28"/>
        <v xml:space="preserve"> </v>
      </c>
      <c r="K24" s="41"/>
      <c r="L24" s="42"/>
      <c r="M24" s="27" t="str">
        <f t="shared" ref="M24:N39" si="29">IF(K24&gt;0,K24*34, " ")</f>
        <v xml:space="preserve"> </v>
      </c>
      <c r="N24" s="28" t="str">
        <f t="shared" si="29"/>
        <v xml:space="preserve"> </v>
      </c>
      <c r="O24" s="42"/>
      <c r="P24" s="42"/>
      <c r="Q24" s="27" t="str">
        <f t="shared" ref="Q24:R41" si="30">IF(O24&gt;0,O24*32, " ")</f>
        <v xml:space="preserve"> </v>
      </c>
      <c r="R24" s="28" t="str">
        <f t="shared" si="30"/>
        <v xml:space="preserve"> </v>
      </c>
      <c r="S24" s="64">
        <f t="shared" si="23"/>
        <v>2</v>
      </c>
      <c r="T24" s="27" t="str">
        <f t="shared" si="24"/>
        <v xml:space="preserve"> </v>
      </c>
      <c r="U24" s="27">
        <f t="shared" si="25"/>
        <v>68</v>
      </c>
      <c r="V24" s="28" t="str">
        <f t="shared" si="26"/>
        <v xml:space="preserve"> </v>
      </c>
      <c r="W24" s="9"/>
      <c r="X24" s="9"/>
    </row>
    <row r="25" spans="1:24" ht="15" customHeight="1" x14ac:dyDescent="0.2">
      <c r="A25" s="55">
        <v>4</v>
      </c>
      <c r="B25" s="49" t="s">
        <v>66</v>
      </c>
      <c r="C25" s="41">
        <v>1</v>
      </c>
      <c r="D25" s="42"/>
      <c r="E25" s="27">
        <f t="shared" si="27"/>
        <v>34</v>
      </c>
      <c r="F25" s="28" t="str">
        <f t="shared" si="27"/>
        <v xml:space="preserve"> </v>
      </c>
      <c r="G25" s="42"/>
      <c r="H25" s="42"/>
      <c r="I25" s="27" t="str">
        <f t="shared" si="28"/>
        <v xml:space="preserve"> </v>
      </c>
      <c r="J25" s="28" t="str">
        <f t="shared" si="28"/>
        <v xml:space="preserve"> </v>
      </c>
      <c r="K25" s="41"/>
      <c r="L25" s="42"/>
      <c r="M25" s="27" t="str">
        <f t="shared" si="29"/>
        <v xml:space="preserve"> </v>
      </c>
      <c r="N25" s="28" t="str">
        <f t="shared" si="29"/>
        <v xml:space="preserve"> </v>
      </c>
      <c r="O25" s="42"/>
      <c r="P25" s="42"/>
      <c r="Q25" s="27" t="str">
        <f t="shared" si="30"/>
        <v xml:space="preserve"> </v>
      </c>
      <c r="R25" s="28" t="str">
        <f t="shared" si="30"/>
        <v xml:space="preserve"> </v>
      </c>
      <c r="S25" s="64">
        <f t="shared" si="23"/>
        <v>1</v>
      </c>
      <c r="T25" s="27" t="str">
        <f t="shared" si="24"/>
        <v xml:space="preserve"> </v>
      </c>
      <c r="U25" s="27">
        <f t="shared" si="25"/>
        <v>34</v>
      </c>
      <c r="V25" s="28" t="str">
        <f t="shared" si="26"/>
        <v xml:space="preserve"> </v>
      </c>
      <c r="W25" s="9"/>
      <c r="X25" s="9"/>
    </row>
    <row r="26" spans="1:24" ht="15" customHeight="1" x14ac:dyDescent="0.2">
      <c r="A26" s="55">
        <v>5</v>
      </c>
      <c r="B26" s="49" t="s">
        <v>74</v>
      </c>
      <c r="C26" s="41"/>
      <c r="D26" s="42"/>
      <c r="E26" s="27"/>
      <c r="F26" s="28"/>
      <c r="G26" s="42">
        <v>2</v>
      </c>
      <c r="H26" s="42"/>
      <c r="I26" s="27">
        <v>68</v>
      </c>
      <c r="J26" s="28"/>
      <c r="K26" s="41"/>
      <c r="L26" s="42"/>
      <c r="M26" s="27"/>
      <c r="N26" s="28"/>
      <c r="O26" s="42"/>
      <c r="P26" s="42"/>
      <c r="Q26" s="27"/>
      <c r="R26" s="28"/>
      <c r="S26" s="64">
        <v>2</v>
      </c>
      <c r="T26" s="27"/>
      <c r="U26" s="27">
        <v>68</v>
      </c>
      <c r="V26" s="28"/>
      <c r="W26" s="9"/>
      <c r="X26" s="9"/>
    </row>
    <row r="27" spans="1:24" ht="15" customHeight="1" x14ac:dyDescent="0.2">
      <c r="A27" s="55">
        <v>6</v>
      </c>
      <c r="B27" s="49" t="s">
        <v>32</v>
      </c>
      <c r="C27" s="41"/>
      <c r="D27" s="42"/>
      <c r="E27" s="27"/>
      <c r="F27" s="28"/>
      <c r="G27" s="42">
        <v>2</v>
      </c>
      <c r="H27" s="42"/>
      <c r="I27" s="27">
        <v>68</v>
      </c>
      <c r="J27" s="28"/>
      <c r="K27" s="41"/>
      <c r="L27" s="42"/>
      <c r="M27" s="27"/>
      <c r="N27" s="28"/>
      <c r="O27" s="42"/>
      <c r="P27" s="42"/>
      <c r="Q27" s="27"/>
      <c r="R27" s="28"/>
      <c r="S27" s="64">
        <v>2</v>
      </c>
      <c r="T27" s="27"/>
      <c r="U27" s="27">
        <v>68</v>
      </c>
      <c r="V27" s="28"/>
      <c r="W27" s="9"/>
      <c r="X27" s="9"/>
    </row>
    <row r="28" spans="1:24" ht="15" customHeight="1" x14ac:dyDescent="0.2">
      <c r="A28" s="55">
        <v>7</v>
      </c>
      <c r="B28" s="49" t="s">
        <v>50</v>
      </c>
      <c r="C28" s="41"/>
      <c r="D28" s="42"/>
      <c r="E28" s="27" t="str">
        <f t="shared" si="27"/>
        <v xml:space="preserve"> </v>
      </c>
      <c r="F28" s="28" t="str">
        <f t="shared" si="27"/>
        <v xml:space="preserve"> </v>
      </c>
      <c r="G28" s="42">
        <v>2</v>
      </c>
      <c r="H28" s="42"/>
      <c r="I28" s="27">
        <f t="shared" si="28"/>
        <v>68</v>
      </c>
      <c r="J28" s="28" t="str">
        <f t="shared" si="28"/>
        <v xml:space="preserve"> </v>
      </c>
      <c r="K28" s="41"/>
      <c r="L28" s="42"/>
      <c r="M28" s="27" t="str">
        <f t="shared" si="29"/>
        <v xml:space="preserve"> </v>
      </c>
      <c r="N28" s="28" t="str">
        <f t="shared" si="29"/>
        <v xml:space="preserve"> </v>
      </c>
      <c r="O28" s="42"/>
      <c r="P28" s="42"/>
      <c r="Q28" s="27" t="str">
        <f t="shared" si="30"/>
        <v xml:space="preserve"> </v>
      </c>
      <c r="R28" s="28" t="str">
        <f t="shared" si="30"/>
        <v xml:space="preserve"> </v>
      </c>
      <c r="S28" s="64">
        <f t="shared" si="23"/>
        <v>2</v>
      </c>
      <c r="T28" s="27" t="str">
        <f t="shared" si="24"/>
        <v xml:space="preserve"> </v>
      </c>
      <c r="U28" s="27">
        <f t="shared" si="25"/>
        <v>68</v>
      </c>
      <c r="V28" s="28" t="str">
        <f t="shared" si="26"/>
        <v xml:space="preserve"> </v>
      </c>
      <c r="W28" s="9"/>
      <c r="X28" s="9"/>
    </row>
    <row r="29" spans="1:24" ht="15" customHeight="1" x14ac:dyDescent="0.2">
      <c r="A29" s="55">
        <v>8</v>
      </c>
      <c r="B29" s="49" t="s">
        <v>89</v>
      </c>
      <c r="C29" s="41"/>
      <c r="D29" s="42"/>
      <c r="E29" s="27" t="str">
        <f t="shared" si="27"/>
        <v xml:space="preserve"> </v>
      </c>
      <c r="F29" s="28" t="str">
        <f t="shared" si="27"/>
        <v xml:space="preserve"> </v>
      </c>
      <c r="G29" s="42">
        <v>2</v>
      </c>
      <c r="H29" s="42"/>
      <c r="I29" s="27">
        <f t="shared" si="28"/>
        <v>68</v>
      </c>
      <c r="J29" s="28" t="str">
        <f t="shared" si="28"/>
        <v xml:space="preserve"> </v>
      </c>
      <c r="K29" s="41">
        <v>2</v>
      </c>
      <c r="L29" s="42"/>
      <c r="M29" s="27">
        <f t="shared" si="29"/>
        <v>68</v>
      </c>
      <c r="N29" s="28" t="str">
        <f t="shared" si="29"/>
        <v xml:space="preserve"> </v>
      </c>
      <c r="O29" s="42"/>
      <c r="P29" s="42"/>
      <c r="Q29" s="27" t="str">
        <f t="shared" si="30"/>
        <v xml:space="preserve"> </v>
      </c>
      <c r="R29" s="28" t="str">
        <f t="shared" si="30"/>
        <v xml:space="preserve"> </v>
      </c>
      <c r="S29" s="64">
        <f t="shared" si="23"/>
        <v>4</v>
      </c>
      <c r="T29" s="27" t="str">
        <f t="shared" si="24"/>
        <v xml:space="preserve"> </v>
      </c>
      <c r="U29" s="27">
        <f t="shared" si="25"/>
        <v>136</v>
      </c>
      <c r="V29" s="28" t="str">
        <f t="shared" si="26"/>
        <v xml:space="preserve"> </v>
      </c>
      <c r="W29" s="9"/>
      <c r="X29" s="9"/>
    </row>
    <row r="30" spans="1:24" ht="15" customHeight="1" x14ac:dyDescent="0.2">
      <c r="A30" s="55">
        <v>9</v>
      </c>
      <c r="B30" s="49" t="s">
        <v>31</v>
      </c>
      <c r="C30" s="41"/>
      <c r="D30" s="42"/>
      <c r="E30" s="27" t="str">
        <f t="shared" si="27"/>
        <v xml:space="preserve"> </v>
      </c>
      <c r="F30" s="28" t="str">
        <f t="shared" si="27"/>
        <v xml:space="preserve"> </v>
      </c>
      <c r="G30" s="42">
        <v>2</v>
      </c>
      <c r="H30" s="42"/>
      <c r="I30" s="27">
        <f t="shared" si="28"/>
        <v>68</v>
      </c>
      <c r="J30" s="28" t="str">
        <f t="shared" si="28"/>
        <v xml:space="preserve"> </v>
      </c>
      <c r="K30" s="41"/>
      <c r="L30" s="42"/>
      <c r="M30" s="27" t="str">
        <f t="shared" si="29"/>
        <v xml:space="preserve"> </v>
      </c>
      <c r="N30" s="28" t="str">
        <f t="shared" si="29"/>
        <v xml:space="preserve"> </v>
      </c>
      <c r="O30" s="42"/>
      <c r="P30" s="42"/>
      <c r="Q30" s="27" t="str">
        <f t="shared" si="30"/>
        <v xml:space="preserve"> </v>
      </c>
      <c r="R30" s="28" t="str">
        <f t="shared" si="30"/>
        <v xml:space="preserve"> </v>
      </c>
      <c r="S30" s="64">
        <f t="shared" si="23"/>
        <v>2</v>
      </c>
      <c r="T30" s="27" t="str">
        <f t="shared" si="24"/>
        <v xml:space="preserve"> </v>
      </c>
      <c r="U30" s="27">
        <f t="shared" si="25"/>
        <v>68</v>
      </c>
      <c r="V30" s="28" t="str">
        <f t="shared" si="26"/>
        <v xml:space="preserve"> </v>
      </c>
      <c r="W30" s="9"/>
      <c r="X30" s="9"/>
    </row>
    <row r="31" spans="1:24" ht="15" customHeight="1" x14ac:dyDescent="0.2">
      <c r="A31" s="55">
        <v>10</v>
      </c>
      <c r="B31" s="49" t="s">
        <v>70</v>
      </c>
      <c r="C31" s="41"/>
      <c r="D31" s="42"/>
      <c r="E31" s="27" t="str">
        <f>IF(C31&gt;0,C31*34, " ")</f>
        <v xml:space="preserve"> </v>
      </c>
      <c r="F31" s="28" t="str">
        <f>IF(D31&gt;0,D31*34, " ")</f>
        <v xml:space="preserve"> </v>
      </c>
      <c r="G31" s="42">
        <v>1</v>
      </c>
      <c r="H31" s="42"/>
      <c r="I31" s="27">
        <f>IF(G31&gt;0,G31*34, " ")</f>
        <v>34</v>
      </c>
      <c r="J31" s="28" t="str">
        <f>IF(H31&gt;0,H31*34, " ")</f>
        <v xml:space="preserve"> </v>
      </c>
      <c r="K31" s="41"/>
      <c r="L31" s="42"/>
      <c r="M31" s="27" t="str">
        <f>IF(K31&gt;0,K31*34, " ")</f>
        <v xml:space="preserve"> </v>
      </c>
      <c r="N31" s="28" t="str">
        <f>IF(L31&gt;0,L31*34, " ")</f>
        <v xml:space="preserve"> </v>
      </c>
      <c r="O31" s="42"/>
      <c r="P31" s="42"/>
      <c r="Q31" s="27" t="str">
        <f>IF(O31&gt;0,O31*32, " ")</f>
        <v xml:space="preserve"> </v>
      </c>
      <c r="R31" s="28" t="str">
        <f>IF(P31&gt;0,P31*32, " ")</f>
        <v xml:space="preserve"> </v>
      </c>
      <c r="S31" s="64">
        <f t="shared" si="23"/>
        <v>1</v>
      </c>
      <c r="T31" s="27" t="str">
        <f t="shared" si="24"/>
        <v xml:space="preserve"> </v>
      </c>
      <c r="U31" s="27">
        <f t="shared" si="25"/>
        <v>34</v>
      </c>
      <c r="V31" s="28" t="str">
        <f t="shared" si="26"/>
        <v xml:space="preserve"> </v>
      </c>
      <c r="W31" s="9"/>
      <c r="X31" s="9"/>
    </row>
    <row r="32" spans="1:24" ht="15" customHeight="1" x14ac:dyDescent="0.2">
      <c r="A32" s="55">
        <v>11</v>
      </c>
      <c r="B32" s="49" t="s">
        <v>90</v>
      </c>
      <c r="C32" s="41"/>
      <c r="D32" s="42"/>
      <c r="E32" s="27" t="str">
        <f t="shared" si="27"/>
        <v xml:space="preserve"> </v>
      </c>
      <c r="F32" s="28" t="str">
        <f t="shared" si="27"/>
        <v xml:space="preserve"> </v>
      </c>
      <c r="G32" s="42"/>
      <c r="H32" s="42"/>
      <c r="I32" s="27" t="str">
        <f t="shared" si="28"/>
        <v xml:space="preserve"> </v>
      </c>
      <c r="J32" s="28" t="str">
        <f t="shared" si="28"/>
        <v xml:space="preserve"> </v>
      </c>
      <c r="K32" s="41">
        <v>2</v>
      </c>
      <c r="L32" s="42"/>
      <c r="M32" s="27">
        <f t="shared" si="29"/>
        <v>68</v>
      </c>
      <c r="N32" s="28" t="str">
        <f t="shared" si="29"/>
        <v xml:space="preserve"> </v>
      </c>
      <c r="O32" s="42">
        <v>2</v>
      </c>
      <c r="P32" s="42"/>
      <c r="Q32" s="27">
        <f t="shared" si="30"/>
        <v>64</v>
      </c>
      <c r="R32" s="28" t="str">
        <f t="shared" si="30"/>
        <v xml:space="preserve"> </v>
      </c>
      <c r="S32" s="64">
        <f t="shared" si="23"/>
        <v>4</v>
      </c>
      <c r="T32" s="27" t="str">
        <f t="shared" si="24"/>
        <v xml:space="preserve"> </v>
      </c>
      <c r="U32" s="27">
        <f t="shared" si="25"/>
        <v>132</v>
      </c>
      <c r="V32" s="28" t="str">
        <f t="shared" si="26"/>
        <v xml:space="preserve"> </v>
      </c>
      <c r="W32" s="9"/>
      <c r="X32" s="9"/>
    </row>
    <row r="33" spans="1:24" ht="15" customHeight="1" x14ac:dyDescent="0.2">
      <c r="A33" s="55">
        <v>12</v>
      </c>
      <c r="B33" s="49" t="s">
        <v>67</v>
      </c>
      <c r="C33" s="41"/>
      <c r="D33" s="42"/>
      <c r="E33" s="27" t="str">
        <f t="shared" si="27"/>
        <v xml:space="preserve"> </v>
      </c>
      <c r="F33" s="28" t="str">
        <f t="shared" si="27"/>
        <v xml:space="preserve"> </v>
      </c>
      <c r="G33" s="42"/>
      <c r="H33" s="42"/>
      <c r="I33" s="27" t="str">
        <f t="shared" si="28"/>
        <v xml:space="preserve"> </v>
      </c>
      <c r="J33" s="28" t="str">
        <f t="shared" si="28"/>
        <v xml:space="preserve"> </v>
      </c>
      <c r="K33" s="41">
        <v>2</v>
      </c>
      <c r="L33" s="42"/>
      <c r="M33" s="27">
        <f t="shared" si="29"/>
        <v>68</v>
      </c>
      <c r="N33" s="28" t="str">
        <f t="shared" si="29"/>
        <v xml:space="preserve"> </v>
      </c>
      <c r="O33" s="42"/>
      <c r="P33" s="42"/>
      <c r="Q33" s="27" t="str">
        <f t="shared" si="30"/>
        <v xml:space="preserve"> </v>
      </c>
      <c r="R33" s="28" t="str">
        <f t="shared" si="30"/>
        <v xml:space="preserve"> </v>
      </c>
      <c r="S33" s="64">
        <f t="shared" si="23"/>
        <v>2</v>
      </c>
      <c r="T33" s="27" t="str">
        <f t="shared" si="24"/>
        <v xml:space="preserve"> </v>
      </c>
      <c r="U33" s="27">
        <f t="shared" si="25"/>
        <v>68</v>
      </c>
      <c r="V33" s="28" t="str">
        <f t="shared" si="26"/>
        <v xml:space="preserve"> </v>
      </c>
      <c r="W33" s="9"/>
      <c r="X33" s="9"/>
    </row>
    <row r="34" spans="1:24" ht="15" customHeight="1" x14ac:dyDescent="0.2">
      <c r="A34" s="55">
        <v>13</v>
      </c>
      <c r="B34" s="49" t="s">
        <v>71</v>
      </c>
      <c r="C34" s="41"/>
      <c r="D34" s="42"/>
      <c r="E34" s="27" t="str">
        <f t="shared" si="27"/>
        <v xml:space="preserve"> </v>
      </c>
      <c r="F34" s="28" t="str">
        <f t="shared" si="27"/>
        <v xml:space="preserve"> </v>
      </c>
      <c r="G34" s="42"/>
      <c r="H34" s="42"/>
      <c r="I34" s="27" t="str">
        <f t="shared" si="28"/>
        <v xml:space="preserve"> </v>
      </c>
      <c r="J34" s="28" t="str">
        <f t="shared" si="28"/>
        <v xml:space="preserve"> </v>
      </c>
      <c r="K34" s="41">
        <v>2</v>
      </c>
      <c r="L34" s="42"/>
      <c r="M34" s="27">
        <f t="shared" si="29"/>
        <v>68</v>
      </c>
      <c r="N34" s="28" t="str">
        <f t="shared" si="29"/>
        <v xml:space="preserve"> </v>
      </c>
      <c r="O34" s="42"/>
      <c r="P34" s="42"/>
      <c r="Q34" s="27" t="str">
        <f t="shared" si="30"/>
        <v xml:space="preserve"> </v>
      </c>
      <c r="R34" s="28" t="str">
        <f t="shared" si="30"/>
        <v xml:space="preserve"> </v>
      </c>
      <c r="S34" s="64">
        <f t="shared" si="23"/>
        <v>2</v>
      </c>
      <c r="T34" s="27" t="str">
        <f t="shared" si="24"/>
        <v xml:space="preserve"> </v>
      </c>
      <c r="U34" s="27">
        <f t="shared" si="25"/>
        <v>68</v>
      </c>
      <c r="V34" s="28" t="str">
        <f t="shared" si="26"/>
        <v xml:space="preserve"> </v>
      </c>
      <c r="W34" s="9"/>
      <c r="X34" s="9"/>
    </row>
    <row r="35" spans="1:24" ht="15" customHeight="1" x14ac:dyDescent="0.2">
      <c r="A35" s="55">
        <v>14</v>
      </c>
      <c r="B35" s="49" t="s">
        <v>72</v>
      </c>
      <c r="C35" s="41"/>
      <c r="D35" s="42"/>
      <c r="E35" s="27" t="str">
        <f t="shared" si="27"/>
        <v xml:space="preserve"> </v>
      </c>
      <c r="F35" s="28" t="str">
        <f t="shared" si="27"/>
        <v xml:space="preserve"> </v>
      </c>
      <c r="G35" s="42"/>
      <c r="H35" s="42"/>
      <c r="I35" s="27" t="str">
        <f t="shared" si="28"/>
        <v xml:space="preserve"> </v>
      </c>
      <c r="J35" s="28" t="str">
        <f t="shared" si="28"/>
        <v xml:space="preserve"> </v>
      </c>
      <c r="K35" s="41">
        <v>2</v>
      </c>
      <c r="L35" s="42"/>
      <c r="M35" s="27">
        <f t="shared" si="29"/>
        <v>68</v>
      </c>
      <c r="N35" s="28" t="str">
        <f t="shared" si="29"/>
        <v xml:space="preserve"> </v>
      </c>
      <c r="O35" s="42"/>
      <c r="P35" s="42"/>
      <c r="Q35" s="27" t="str">
        <f t="shared" si="30"/>
        <v xml:space="preserve"> </v>
      </c>
      <c r="R35" s="28" t="str">
        <f t="shared" si="30"/>
        <v xml:space="preserve"> </v>
      </c>
      <c r="S35" s="64">
        <f t="shared" si="23"/>
        <v>2</v>
      </c>
      <c r="T35" s="27" t="str">
        <f t="shared" si="24"/>
        <v xml:space="preserve"> </v>
      </c>
      <c r="U35" s="27">
        <f t="shared" si="25"/>
        <v>68</v>
      </c>
      <c r="V35" s="28" t="str">
        <f t="shared" si="26"/>
        <v xml:space="preserve"> </v>
      </c>
      <c r="W35" s="9"/>
      <c r="X35" s="9"/>
    </row>
    <row r="36" spans="1:24" ht="15" customHeight="1" x14ac:dyDescent="0.2">
      <c r="A36" s="55">
        <v>15</v>
      </c>
      <c r="B36" s="49" t="s">
        <v>68</v>
      </c>
      <c r="C36" s="41"/>
      <c r="D36" s="42"/>
      <c r="E36" s="27" t="str">
        <f>IF(C36&gt;0,C36*34, " ")</f>
        <v xml:space="preserve"> </v>
      </c>
      <c r="F36" s="28" t="str">
        <f>IF(D36&gt;0,D36*34, " ")</f>
        <v xml:space="preserve"> </v>
      </c>
      <c r="G36" s="42"/>
      <c r="H36" s="42"/>
      <c r="I36" s="27" t="str">
        <f>IF(G36&gt;0,G36*34, " ")</f>
        <v xml:space="preserve"> </v>
      </c>
      <c r="J36" s="28" t="str">
        <f>IF(H36&gt;0,H36*34, " ")</f>
        <v xml:space="preserve"> </v>
      </c>
      <c r="K36" s="41"/>
      <c r="L36" s="42"/>
      <c r="M36" s="27" t="str">
        <f>IF(K36&gt;0,K36*34, " ")</f>
        <v xml:space="preserve"> </v>
      </c>
      <c r="N36" s="28" t="str">
        <f>IF(L36&gt;0,L36*34, " ")</f>
        <v xml:space="preserve"> </v>
      </c>
      <c r="O36" s="42">
        <v>3</v>
      </c>
      <c r="P36" s="42"/>
      <c r="Q36" s="27">
        <f>IF(O36&gt;0,O36*32, " ")</f>
        <v>96</v>
      </c>
      <c r="R36" s="28" t="str">
        <f>IF(P36&gt;0,P36*32, " ")</f>
        <v xml:space="preserve"> </v>
      </c>
      <c r="S36" s="64">
        <f t="shared" si="23"/>
        <v>3</v>
      </c>
      <c r="T36" s="27" t="str">
        <f t="shared" si="24"/>
        <v xml:space="preserve"> </v>
      </c>
      <c r="U36" s="27">
        <f t="shared" si="25"/>
        <v>96</v>
      </c>
      <c r="V36" s="28" t="str">
        <f t="shared" si="26"/>
        <v xml:space="preserve"> </v>
      </c>
      <c r="W36" s="9"/>
      <c r="X36" s="9"/>
    </row>
    <row r="37" spans="1:24" ht="15" customHeight="1" x14ac:dyDescent="0.2">
      <c r="A37" s="55">
        <v>16</v>
      </c>
      <c r="B37" s="49" t="s">
        <v>69</v>
      </c>
      <c r="C37" s="41"/>
      <c r="D37" s="42"/>
      <c r="E37" s="27" t="str">
        <f>IF(C37&gt;0,C37*34, " ")</f>
        <v xml:space="preserve"> </v>
      </c>
      <c r="F37" s="28" t="str">
        <f>IF(D37&gt;0,D37*34, " ")</f>
        <v xml:space="preserve"> </v>
      </c>
      <c r="G37" s="42"/>
      <c r="H37" s="42"/>
      <c r="I37" s="27" t="str">
        <f>IF(G37&gt;0,G37*34, " ")</f>
        <v xml:space="preserve"> </v>
      </c>
      <c r="J37" s="28" t="str">
        <f>IF(H37&gt;0,H37*34, " ")</f>
        <v xml:space="preserve"> </v>
      </c>
      <c r="K37" s="41"/>
      <c r="L37" s="42"/>
      <c r="M37" s="27" t="str">
        <f>IF(K37&gt;0,K37*34, " ")</f>
        <v xml:space="preserve"> </v>
      </c>
      <c r="N37" s="28" t="str">
        <f>IF(L37&gt;0,L37*34, " ")</f>
        <v xml:space="preserve"> </v>
      </c>
      <c r="O37" s="42">
        <v>2</v>
      </c>
      <c r="P37" s="42"/>
      <c r="Q37" s="27">
        <f>IF(O37&gt;0,O37*32, " ")</f>
        <v>64</v>
      </c>
      <c r="R37" s="28" t="str">
        <f>IF(P37&gt;0,P37*32, " ")</f>
        <v xml:space="preserve"> </v>
      </c>
      <c r="S37" s="64">
        <f t="shared" si="23"/>
        <v>2</v>
      </c>
      <c r="T37" s="27" t="str">
        <f t="shared" si="24"/>
        <v xml:space="preserve"> </v>
      </c>
      <c r="U37" s="27">
        <f t="shared" si="25"/>
        <v>64</v>
      </c>
      <c r="V37" s="28" t="str">
        <f t="shared" si="26"/>
        <v xml:space="preserve"> </v>
      </c>
      <c r="W37" s="9"/>
      <c r="X37" s="9"/>
    </row>
    <row r="38" spans="1:24" ht="15" customHeight="1" x14ac:dyDescent="0.2">
      <c r="A38" s="55">
        <v>17</v>
      </c>
      <c r="B38" s="49" t="s">
        <v>73</v>
      </c>
      <c r="C38" s="41"/>
      <c r="D38" s="42"/>
      <c r="E38" s="27" t="str">
        <f t="shared" si="27"/>
        <v xml:space="preserve"> </v>
      </c>
      <c r="F38" s="28" t="str">
        <f t="shared" si="27"/>
        <v xml:space="preserve"> </v>
      </c>
      <c r="G38" s="45"/>
      <c r="H38" s="42"/>
      <c r="I38" s="27" t="str">
        <f t="shared" si="28"/>
        <v xml:space="preserve"> </v>
      </c>
      <c r="J38" s="28" t="str">
        <f t="shared" si="28"/>
        <v xml:space="preserve"> </v>
      </c>
      <c r="K38" s="41"/>
      <c r="L38" s="42"/>
      <c r="M38" s="27" t="str">
        <f t="shared" si="29"/>
        <v xml:space="preserve"> </v>
      </c>
      <c r="N38" s="28" t="str">
        <f t="shared" si="29"/>
        <v xml:space="preserve"> </v>
      </c>
      <c r="O38" s="45">
        <v>2</v>
      </c>
      <c r="P38" s="42"/>
      <c r="Q38" s="27">
        <f t="shared" si="30"/>
        <v>64</v>
      </c>
      <c r="R38" s="28" t="str">
        <f t="shared" si="30"/>
        <v xml:space="preserve"> </v>
      </c>
      <c r="S38" s="64">
        <f t="shared" si="23"/>
        <v>2</v>
      </c>
      <c r="T38" s="27" t="str">
        <f t="shared" si="24"/>
        <v xml:space="preserve"> </v>
      </c>
      <c r="U38" s="27">
        <f t="shared" si="25"/>
        <v>64</v>
      </c>
      <c r="V38" s="28" t="str">
        <f t="shared" si="26"/>
        <v xml:space="preserve"> </v>
      </c>
      <c r="W38" s="9"/>
      <c r="X38" s="9"/>
    </row>
    <row r="39" spans="1:24" ht="15" customHeight="1" x14ac:dyDescent="0.2">
      <c r="A39" s="55">
        <v>18</v>
      </c>
      <c r="B39" s="33" t="s">
        <v>130</v>
      </c>
      <c r="C39" s="34"/>
      <c r="D39" s="35"/>
      <c r="E39" s="27" t="str">
        <f>IF(C39&gt;0,C39*34, " ")</f>
        <v xml:space="preserve"> </v>
      </c>
      <c r="F39" s="28"/>
      <c r="G39" s="35"/>
      <c r="H39" s="35"/>
      <c r="I39" s="27"/>
      <c r="J39" s="28"/>
      <c r="K39" s="34">
        <v>2</v>
      </c>
      <c r="L39" s="35"/>
      <c r="M39" s="27">
        <f t="shared" si="29"/>
        <v>68</v>
      </c>
      <c r="N39" s="28"/>
      <c r="O39" s="38"/>
      <c r="P39" s="35"/>
      <c r="Q39" s="27" t="str">
        <f t="shared" si="30"/>
        <v xml:space="preserve"> </v>
      </c>
      <c r="R39" s="28"/>
      <c r="S39" s="64">
        <f>C39+G39+K39+O39</f>
        <v>2</v>
      </c>
      <c r="T39" s="27"/>
      <c r="U39" s="27">
        <f>IF(S39&lt;&gt;" ", (IF(E39&lt;&gt;" ", E39, 0)+IF(I39&lt;&gt;" ", I39, 0)+IF(M39&lt;&gt;" ", M39, 0)+IF(Q39&lt;&gt;" ", Q39, 0)), " ")</f>
        <v>68</v>
      </c>
      <c r="V39" s="28"/>
      <c r="W39" s="9"/>
      <c r="X39" s="9"/>
    </row>
    <row r="40" spans="1:24" ht="15" customHeight="1" x14ac:dyDescent="0.2">
      <c r="A40" s="55">
        <v>19</v>
      </c>
      <c r="B40" s="33" t="s">
        <v>115</v>
      </c>
      <c r="C40" s="98"/>
      <c r="D40" s="99">
        <v>3</v>
      </c>
      <c r="E40" s="27"/>
      <c r="F40" s="28">
        <v>102</v>
      </c>
      <c r="G40" s="100"/>
      <c r="H40" s="99">
        <v>5</v>
      </c>
      <c r="I40" s="27"/>
      <c r="J40" s="28">
        <v>170</v>
      </c>
      <c r="K40" s="98"/>
      <c r="L40" s="99">
        <v>9</v>
      </c>
      <c r="M40" s="27"/>
      <c r="N40" s="28">
        <v>306</v>
      </c>
      <c r="O40" s="100"/>
      <c r="P40" s="99">
        <v>10</v>
      </c>
      <c r="Q40" s="27"/>
      <c r="R40" s="28">
        <v>320</v>
      </c>
      <c r="S40" s="64"/>
      <c r="T40" s="27">
        <v>27</v>
      </c>
      <c r="U40" s="27"/>
      <c r="V40" s="28">
        <v>898</v>
      </c>
      <c r="W40" s="9"/>
      <c r="X40" s="9"/>
    </row>
    <row r="41" spans="1:24" ht="15" customHeight="1" x14ac:dyDescent="0.2">
      <c r="A41" s="55">
        <v>20</v>
      </c>
      <c r="B41" s="49" t="s">
        <v>76</v>
      </c>
      <c r="C41" s="43"/>
      <c r="D41" s="44"/>
      <c r="E41" s="27"/>
      <c r="F41" s="28"/>
      <c r="G41" s="46"/>
      <c r="H41" s="44"/>
      <c r="I41" s="27"/>
      <c r="J41" s="28"/>
      <c r="K41" s="43"/>
      <c r="L41" s="44"/>
      <c r="M41" s="27"/>
      <c r="N41" s="28"/>
      <c r="O41" s="46">
        <v>2</v>
      </c>
      <c r="P41" s="44"/>
      <c r="Q41" s="27">
        <f t="shared" si="30"/>
        <v>64</v>
      </c>
      <c r="R41" s="28"/>
      <c r="S41" s="64">
        <f t="shared" si="23"/>
        <v>2</v>
      </c>
      <c r="T41" s="27" t="str">
        <f t="shared" si="24"/>
        <v xml:space="preserve"> </v>
      </c>
      <c r="U41" s="27">
        <f t="shared" si="25"/>
        <v>64</v>
      </c>
      <c r="V41" s="28" t="str">
        <f t="shared" si="26"/>
        <v xml:space="preserve"> </v>
      </c>
      <c r="W41" s="9"/>
      <c r="X41" s="9"/>
    </row>
    <row r="42" spans="1:24" ht="15" customHeight="1" x14ac:dyDescent="0.2">
      <c r="A42" s="55"/>
      <c r="B42" s="33" t="s">
        <v>81</v>
      </c>
      <c r="C42" s="43"/>
      <c r="D42" s="44"/>
      <c r="E42" s="27"/>
      <c r="F42" s="28"/>
      <c r="G42" s="46"/>
      <c r="H42" s="44"/>
      <c r="I42" s="27"/>
      <c r="J42" s="28"/>
      <c r="K42" s="43"/>
      <c r="L42" s="44"/>
      <c r="M42" s="27"/>
      <c r="N42" s="28"/>
      <c r="O42" s="46"/>
      <c r="P42" s="44"/>
      <c r="Q42" s="27"/>
      <c r="R42" s="28"/>
      <c r="S42" s="64"/>
      <c r="T42" s="27"/>
      <c r="U42" s="27"/>
      <c r="V42" s="28"/>
      <c r="W42" s="9"/>
      <c r="X42" s="9"/>
    </row>
    <row r="43" spans="1:24" ht="15" customHeight="1" thickBot="1" x14ac:dyDescent="0.25">
      <c r="A43" s="55"/>
      <c r="B43" s="33" t="s">
        <v>105</v>
      </c>
      <c r="C43" s="41"/>
      <c r="D43" s="42"/>
      <c r="E43" s="27"/>
      <c r="F43" s="28"/>
      <c r="G43" s="45"/>
      <c r="H43" s="42"/>
      <c r="I43" s="27"/>
      <c r="J43" s="28"/>
      <c r="K43" s="41"/>
      <c r="L43" s="42"/>
      <c r="M43" s="27"/>
      <c r="N43" s="28"/>
      <c r="O43" s="45"/>
      <c r="P43" s="42"/>
      <c r="Q43" s="27"/>
      <c r="R43" s="66"/>
      <c r="S43" s="67"/>
      <c r="T43" s="62"/>
      <c r="U43" s="62"/>
      <c r="V43" s="66"/>
      <c r="W43" s="9"/>
      <c r="X43" s="9"/>
    </row>
    <row r="44" spans="1:24" ht="15" customHeight="1" thickBot="1" x14ac:dyDescent="0.25">
      <c r="A44" s="123" t="s">
        <v>17</v>
      </c>
      <c r="B44" s="124"/>
      <c r="C44" s="74">
        <f t="shared" ref="C44:V44" si="31">SUM(C7:C18)</f>
        <v>18</v>
      </c>
      <c r="D44" s="80">
        <f t="shared" si="31"/>
        <v>2</v>
      </c>
      <c r="E44" s="80">
        <f t="shared" si="31"/>
        <v>612</v>
      </c>
      <c r="F44" s="89">
        <f t="shared" si="31"/>
        <v>68</v>
      </c>
      <c r="G44" s="74">
        <f t="shared" si="31"/>
        <v>16</v>
      </c>
      <c r="H44" s="80">
        <f t="shared" si="31"/>
        <v>0</v>
      </c>
      <c r="I44" s="80">
        <f t="shared" si="31"/>
        <v>544</v>
      </c>
      <c r="J44" s="89">
        <f t="shared" si="31"/>
        <v>0</v>
      </c>
      <c r="K44" s="74">
        <f t="shared" si="31"/>
        <v>10</v>
      </c>
      <c r="L44" s="80">
        <f t="shared" si="31"/>
        <v>0</v>
      </c>
      <c r="M44" s="80">
        <f t="shared" si="31"/>
        <v>340</v>
      </c>
      <c r="N44" s="89">
        <f t="shared" si="31"/>
        <v>0</v>
      </c>
      <c r="O44" s="74">
        <f t="shared" si="31"/>
        <v>10</v>
      </c>
      <c r="P44" s="80">
        <f t="shared" si="31"/>
        <v>0</v>
      </c>
      <c r="Q44" s="80">
        <f t="shared" si="31"/>
        <v>320</v>
      </c>
      <c r="R44" s="89">
        <f t="shared" si="31"/>
        <v>0</v>
      </c>
      <c r="S44" s="75">
        <f t="shared" si="31"/>
        <v>54</v>
      </c>
      <c r="T44" s="81">
        <f t="shared" si="31"/>
        <v>2</v>
      </c>
      <c r="U44" s="81">
        <f t="shared" si="31"/>
        <v>1816</v>
      </c>
      <c r="V44" s="92">
        <f t="shared" si="31"/>
        <v>68</v>
      </c>
      <c r="W44" s="9"/>
      <c r="X44" s="9"/>
    </row>
    <row r="45" spans="1:24" ht="15" customHeight="1" thickBot="1" x14ac:dyDescent="0.25">
      <c r="A45" s="125" t="s">
        <v>18</v>
      </c>
      <c r="B45" s="126"/>
      <c r="C45" s="16">
        <f t="shared" ref="C45:V45" si="32">SUM(C22:C41)</f>
        <v>7</v>
      </c>
      <c r="D45" s="17">
        <f t="shared" si="32"/>
        <v>3</v>
      </c>
      <c r="E45" s="90">
        <f t="shared" si="32"/>
        <v>238</v>
      </c>
      <c r="F45" s="91">
        <f t="shared" si="32"/>
        <v>102</v>
      </c>
      <c r="G45" s="16">
        <f t="shared" si="32"/>
        <v>11</v>
      </c>
      <c r="H45" s="17">
        <f t="shared" si="32"/>
        <v>5</v>
      </c>
      <c r="I45" s="90">
        <f t="shared" si="32"/>
        <v>374</v>
      </c>
      <c r="J45" s="91">
        <f t="shared" si="32"/>
        <v>170</v>
      </c>
      <c r="K45" s="16">
        <f t="shared" si="32"/>
        <v>12</v>
      </c>
      <c r="L45" s="17">
        <f t="shared" si="32"/>
        <v>9</v>
      </c>
      <c r="M45" s="90">
        <f t="shared" si="32"/>
        <v>408</v>
      </c>
      <c r="N45" s="91">
        <f t="shared" si="32"/>
        <v>306</v>
      </c>
      <c r="O45" s="16">
        <f t="shared" si="32"/>
        <v>11</v>
      </c>
      <c r="P45" s="17">
        <f t="shared" si="32"/>
        <v>10</v>
      </c>
      <c r="Q45" s="90">
        <f t="shared" si="32"/>
        <v>352</v>
      </c>
      <c r="R45" s="91">
        <f t="shared" si="32"/>
        <v>320</v>
      </c>
      <c r="S45" s="93">
        <f t="shared" si="32"/>
        <v>41</v>
      </c>
      <c r="T45" s="90">
        <f t="shared" si="32"/>
        <v>27</v>
      </c>
      <c r="U45" s="90">
        <f t="shared" si="32"/>
        <v>1372</v>
      </c>
      <c r="V45" s="91">
        <f t="shared" si="32"/>
        <v>898</v>
      </c>
      <c r="W45" s="18"/>
      <c r="X45" s="18"/>
    </row>
    <row r="46" spans="1:24" ht="15" customHeight="1" thickTop="1" thickBot="1" x14ac:dyDescent="0.25">
      <c r="A46" s="115" t="s">
        <v>19</v>
      </c>
      <c r="B46" s="116"/>
      <c r="C46" s="19">
        <f>C44+C45</f>
        <v>25</v>
      </c>
      <c r="D46" s="20">
        <f t="shared" ref="D46:V46" si="33">D44+D45</f>
        <v>5</v>
      </c>
      <c r="E46" s="20">
        <f t="shared" si="33"/>
        <v>850</v>
      </c>
      <c r="F46" s="21">
        <f t="shared" si="33"/>
        <v>170</v>
      </c>
      <c r="G46" s="19">
        <f t="shared" si="33"/>
        <v>27</v>
      </c>
      <c r="H46" s="20">
        <f t="shared" si="33"/>
        <v>5</v>
      </c>
      <c r="I46" s="20">
        <f t="shared" si="33"/>
        <v>918</v>
      </c>
      <c r="J46" s="21">
        <f t="shared" si="33"/>
        <v>170</v>
      </c>
      <c r="K46" s="19">
        <f t="shared" si="33"/>
        <v>22</v>
      </c>
      <c r="L46" s="20">
        <f t="shared" si="33"/>
        <v>9</v>
      </c>
      <c r="M46" s="20">
        <f t="shared" si="33"/>
        <v>748</v>
      </c>
      <c r="N46" s="21">
        <f t="shared" si="33"/>
        <v>306</v>
      </c>
      <c r="O46" s="19">
        <f t="shared" si="33"/>
        <v>21</v>
      </c>
      <c r="P46" s="20">
        <f t="shared" si="33"/>
        <v>10</v>
      </c>
      <c r="Q46" s="20">
        <f t="shared" si="33"/>
        <v>672</v>
      </c>
      <c r="R46" s="21">
        <f t="shared" si="33"/>
        <v>320</v>
      </c>
      <c r="S46" s="19">
        <f t="shared" si="33"/>
        <v>95</v>
      </c>
      <c r="T46" s="20">
        <f t="shared" si="33"/>
        <v>29</v>
      </c>
      <c r="U46" s="20">
        <f t="shared" si="33"/>
        <v>3188</v>
      </c>
      <c r="V46" s="21">
        <f t="shared" si="33"/>
        <v>966</v>
      </c>
      <c r="W46" s="22"/>
      <c r="X46" s="22"/>
    </row>
    <row r="47" spans="1:24" ht="15" customHeight="1" thickTop="1" thickBot="1" x14ac:dyDescent="0.25">
      <c r="A47" s="152"/>
      <c r="B47" s="153"/>
      <c r="C47" s="111">
        <f>C46+D46</f>
        <v>30</v>
      </c>
      <c r="D47" s="150"/>
      <c r="E47" s="113">
        <f>E46+F46</f>
        <v>1020</v>
      </c>
      <c r="F47" s="151"/>
      <c r="G47" s="111">
        <f>G46+H46</f>
        <v>32</v>
      </c>
      <c r="H47" s="150"/>
      <c r="I47" s="113">
        <f>I46+J46</f>
        <v>1088</v>
      </c>
      <c r="J47" s="151"/>
      <c r="K47" s="111">
        <f>K46+L46</f>
        <v>31</v>
      </c>
      <c r="L47" s="150"/>
      <c r="M47" s="113">
        <f>M46+N46</f>
        <v>1054</v>
      </c>
      <c r="N47" s="151"/>
      <c r="O47" s="111">
        <f>O46+P46</f>
        <v>31</v>
      </c>
      <c r="P47" s="150"/>
      <c r="Q47" s="113">
        <f>Q46+R46</f>
        <v>992</v>
      </c>
      <c r="R47" s="151"/>
      <c r="S47" s="111">
        <f>S46+T46</f>
        <v>124</v>
      </c>
      <c r="T47" s="150"/>
      <c r="U47" s="113">
        <f>U46+V46</f>
        <v>4154</v>
      </c>
      <c r="V47" s="151"/>
      <c r="W47" s="22"/>
      <c r="X47" s="22"/>
    </row>
    <row r="48" spans="1:24" ht="15" customHeight="1" thickTop="1" x14ac:dyDescent="0.2">
      <c r="A48" s="23"/>
      <c r="B48" s="50"/>
      <c r="C48" s="24"/>
      <c r="D48" s="24"/>
      <c r="E48" s="24"/>
      <c r="F48" s="24"/>
      <c r="G48" s="24"/>
      <c r="H48" s="24"/>
      <c r="I48" s="24"/>
      <c r="J48" s="51"/>
      <c r="K48" s="24"/>
      <c r="L48" s="24"/>
      <c r="M48" s="24"/>
      <c r="N48" s="24"/>
      <c r="O48" s="24"/>
      <c r="P48" s="24"/>
      <c r="Q48" s="24"/>
      <c r="R48" s="24"/>
      <c r="S48" s="24"/>
      <c r="T48" s="9"/>
      <c r="U48" s="24"/>
      <c r="V48" s="9"/>
      <c r="W48" s="9"/>
      <c r="X48" s="9"/>
    </row>
    <row r="49" spans="1:24" ht="15" customHeight="1" x14ac:dyDescent="0.2">
      <c r="A49" s="23"/>
      <c r="B49" s="157" t="s">
        <v>125</v>
      </c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9"/>
      <c r="W49" s="9"/>
      <c r="X49" s="9"/>
    </row>
    <row r="50" spans="1:24" ht="15" customHeight="1" x14ac:dyDescent="0.2">
      <c r="A50" s="23"/>
      <c r="B50" s="1" t="s">
        <v>126</v>
      </c>
      <c r="T50" s="1"/>
      <c r="V50" s="9"/>
      <c r="W50" s="9"/>
      <c r="X50" s="9"/>
    </row>
    <row r="51" spans="1:24" ht="30.6" customHeight="1" x14ac:dyDescent="0.2">
      <c r="B51" s="120" t="s">
        <v>95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  <row r="52" spans="1:24" ht="15" customHeight="1" x14ac:dyDescent="0.2">
      <c r="B52" s="50" t="s">
        <v>77</v>
      </c>
    </row>
    <row r="53" spans="1:24" ht="15" customHeight="1" x14ac:dyDescent="0.2">
      <c r="B53" s="50" t="s">
        <v>78</v>
      </c>
    </row>
    <row r="54" spans="1:24" ht="15" customHeight="1" x14ac:dyDescent="0.2">
      <c r="B54" s="51" t="s">
        <v>106</v>
      </c>
    </row>
    <row r="55" spans="1:24" ht="15" customHeight="1" x14ac:dyDescent="0.2"/>
    <row r="56" spans="1:24" ht="15" customHeight="1" x14ac:dyDescent="0.2"/>
    <row r="57" spans="1:24" ht="15" customHeight="1" x14ac:dyDescent="0.2"/>
    <row r="58" spans="1:24" ht="15" customHeight="1" x14ac:dyDescent="0.2"/>
  </sheetData>
  <mergeCells count="35">
    <mergeCell ref="B51:V51"/>
    <mergeCell ref="Q5:R5"/>
    <mergeCell ref="S5:T5"/>
    <mergeCell ref="U5:V5"/>
    <mergeCell ref="A6:B6"/>
    <mergeCell ref="A44:B44"/>
    <mergeCell ref="A45:B45"/>
    <mergeCell ref="A46:B47"/>
    <mergeCell ref="C47:D47"/>
    <mergeCell ref="A21:B21"/>
    <mergeCell ref="E47:F47"/>
    <mergeCell ref="G47:H47"/>
    <mergeCell ref="B49:U49"/>
    <mergeCell ref="I47:J47"/>
    <mergeCell ref="A1:G1"/>
    <mergeCell ref="A2:G2"/>
    <mergeCell ref="A4:B5"/>
    <mergeCell ref="C4:F4"/>
    <mergeCell ref="G4:J4"/>
    <mergeCell ref="K4:N4"/>
    <mergeCell ref="O4:R4"/>
    <mergeCell ref="S4:V4"/>
    <mergeCell ref="C5:D5"/>
    <mergeCell ref="E5:F5"/>
    <mergeCell ref="G5:H5"/>
    <mergeCell ref="I5:J5"/>
    <mergeCell ref="K5:L5"/>
    <mergeCell ref="M5:N5"/>
    <mergeCell ref="O5:P5"/>
    <mergeCell ref="K47:L47"/>
    <mergeCell ref="O47:P47"/>
    <mergeCell ref="Q47:R47"/>
    <mergeCell ref="S47:T47"/>
    <mergeCell ref="U47:V47"/>
    <mergeCell ref="M47:N47"/>
  </mergeCells>
  <phoneticPr fontId="0" type="noConversion"/>
  <printOptions horizontalCentered="1" verticalCentered="1"/>
  <pageMargins left="0.11811023622047245" right="1.1811023622047245" top="0.15748031496062992" bottom="0.15748031496062992" header="0" footer="0"/>
  <pageSetup paperSize="9" scale="70" orientation="landscape" horizontalDpi="300" verticalDpi="300" r:id="rId1"/>
  <headerFooter alignWithMargins="0"/>
  <ignoredErrors>
    <ignoredError sqref="R8 R2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2"/>
  <sheetViews>
    <sheetView zoomScaleNormal="100" workbookViewId="0">
      <selection sqref="A1:G1"/>
    </sheetView>
  </sheetViews>
  <sheetFormatPr defaultRowHeight="12.75" x14ac:dyDescent="0.2"/>
  <cols>
    <col min="1" max="1" width="4.28515625" customWidth="1"/>
    <col min="2" max="2" width="32.85546875" customWidth="1"/>
    <col min="3" max="22" width="6" customWidth="1"/>
  </cols>
  <sheetData>
    <row r="1" spans="1:22" x14ac:dyDescent="0.2">
      <c r="A1" s="131" t="s">
        <v>21</v>
      </c>
      <c r="B1" s="132"/>
      <c r="C1" s="132"/>
      <c r="D1" s="132"/>
      <c r="E1" s="132"/>
      <c r="F1" s="132"/>
      <c r="G1" s="132"/>
      <c r="H1" s="1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1"/>
      <c r="V1" s="2"/>
    </row>
    <row r="2" spans="1:22" x14ac:dyDescent="0.2">
      <c r="A2" s="133" t="s">
        <v>96</v>
      </c>
      <c r="B2" s="134"/>
      <c r="C2" s="134"/>
      <c r="D2" s="134"/>
      <c r="E2" s="134"/>
      <c r="F2" s="134"/>
      <c r="G2" s="13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1"/>
      <c r="V2" s="2"/>
    </row>
    <row r="3" spans="1:22" ht="13.5" thickBot="1" x14ac:dyDescent="0.25">
      <c r="A3" s="52"/>
      <c r="B3" s="8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1"/>
      <c r="V3" s="2"/>
    </row>
    <row r="4" spans="1:22" ht="13.5" customHeight="1" thickTop="1" x14ac:dyDescent="0.2">
      <c r="A4" s="135" t="s">
        <v>0</v>
      </c>
      <c r="B4" s="136"/>
      <c r="C4" s="139" t="s">
        <v>1</v>
      </c>
      <c r="D4" s="140"/>
      <c r="E4" s="140"/>
      <c r="F4" s="141"/>
      <c r="G4" s="142" t="s">
        <v>2</v>
      </c>
      <c r="H4" s="140"/>
      <c r="I4" s="140"/>
      <c r="J4" s="140"/>
      <c r="K4" s="139" t="s">
        <v>3</v>
      </c>
      <c r="L4" s="140"/>
      <c r="M4" s="140"/>
      <c r="N4" s="141"/>
      <c r="O4" s="142" t="s">
        <v>4</v>
      </c>
      <c r="P4" s="140"/>
      <c r="Q4" s="140"/>
      <c r="R4" s="140"/>
      <c r="S4" s="145" t="s">
        <v>5</v>
      </c>
      <c r="T4" s="146"/>
      <c r="U4" s="146"/>
      <c r="V4" s="147"/>
    </row>
    <row r="5" spans="1:22" ht="12.75" customHeight="1" x14ac:dyDescent="0.2">
      <c r="A5" s="137"/>
      <c r="B5" s="138"/>
      <c r="C5" s="148" t="s">
        <v>6</v>
      </c>
      <c r="D5" s="130"/>
      <c r="E5" s="127" t="s">
        <v>7</v>
      </c>
      <c r="F5" s="129"/>
      <c r="G5" s="128" t="s">
        <v>6</v>
      </c>
      <c r="H5" s="130"/>
      <c r="I5" s="127" t="s">
        <v>7</v>
      </c>
      <c r="J5" s="128"/>
      <c r="K5" s="148" t="s">
        <v>6</v>
      </c>
      <c r="L5" s="130"/>
      <c r="M5" s="127" t="s">
        <v>7</v>
      </c>
      <c r="N5" s="129"/>
      <c r="O5" s="128" t="s">
        <v>6</v>
      </c>
      <c r="P5" s="130"/>
      <c r="Q5" s="127" t="s">
        <v>7</v>
      </c>
      <c r="R5" s="128"/>
      <c r="S5" s="148" t="s">
        <v>6</v>
      </c>
      <c r="T5" s="130"/>
      <c r="U5" s="127" t="s">
        <v>7</v>
      </c>
      <c r="V5" s="129"/>
    </row>
    <row r="6" spans="1:22" ht="13.5" thickBot="1" x14ac:dyDescent="0.25">
      <c r="A6" s="143" t="s">
        <v>8</v>
      </c>
      <c r="B6" s="144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8" t="s">
        <v>9</v>
      </c>
      <c r="P6" s="6" t="s">
        <v>10</v>
      </c>
      <c r="Q6" s="6" t="s">
        <v>9</v>
      </c>
      <c r="R6" s="3" t="s">
        <v>10</v>
      </c>
      <c r="S6" s="59" t="s">
        <v>9</v>
      </c>
      <c r="T6" s="60" t="s">
        <v>10</v>
      </c>
      <c r="U6" s="60" t="s">
        <v>9</v>
      </c>
      <c r="V6" s="61" t="s">
        <v>10</v>
      </c>
    </row>
    <row r="7" spans="1:22" x14ac:dyDescent="0.2">
      <c r="A7" s="54">
        <v>1</v>
      </c>
      <c r="B7" s="30" t="s">
        <v>11</v>
      </c>
      <c r="C7" s="31">
        <v>3</v>
      </c>
      <c r="D7" s="32"/>
      <c r="E7" s="25">
        <f>IF(C7&gt;0,C7*34, " ")</f>
        <v>102</v>
      </c>
      <c r="F7" s="26" t="str">
        <f>IF(D7&gt;0,D7*34, " ")</f>
        <v xml:space="preserve"> </v>
      </c>
      <c r="G7" s="37">
        <v>3</v>
      </c>
      <c r="H7" s="32"/>
      <c r="I7" s="25">
        <f>IF(G7&gt;0,G7*34, " ")</f>
        <v>102</v>
      </c>
      <c r="J7" s="26" t="str">
        <f>IF(H7&gt;0,H7*34, " ")</f>
        <v xml:space="preserve"> </v>
      </c>
      <c r="K7" s="31">
        <v>3</v>
      </c>
      <c r="L7" s="32"/>
      <c r="M7" s="25">
        <f>IF(K7&gt;0,K7*34, " ")</f>
        <v>102</v>
      </c>
      <c r="N7" s="26" t="str">
        <f>IF(L7&gt;0,L7*34, " ")</f>
        <v xml:space="preserve"> </v>
      </c>
      <c r="O7" s="37">
        <v>3</v>
      </c>
      <c r="P7" s="32"/>
      <c r="Q7" s="25">
        <f>IF(O7&gt;0, O7*32, " ")</f>
        <v>96</v>
      </c>
      <c r="R7" s="26" t="str">
        <f>IF(P7&gt;0,P7*32, " ")</f>
        <v xml:space="preserve"> </v>
      </c>
      <c r="S7" s="63">
        <f>IF(C7+G7+K7+O7&gt;0,C7+G7+K7+O7, " ")</f>
        <v>12</v>
      </c>
      <c r="T7" s="29" t="str">
        <f>IF(D7+H7+L7+P7&gt;0, D7+H7+L7+P7, " ")</f>
        <v xml:space="preserve"> </v>
      </c>
      <c r="U7" s="29">
        <f>IF(S7&lt;&gt;" ", (IF(E7&lt;&gt;" ", E7, 0)+IF(I7&lt;&gt;" ", I7, 0)+IF(M7&lt;&gt;" ", M7, 0)+IF(Q7&lt;&gt;" ", Q7, 0)), " ")</f>
        <v>402</v>
      </c>
      <c r="V7" s="56" t="str">
        <f>IF(T7&lt;&gt;" ", (IF(F7&lt;&gt;" ", F7, 0)+IF(J7&lt;&gt;" ", J7, 0)+IF(N7&lt;&gt;" ", N7, 0)+IF(R7&lt;&gt;" ", R7, 0)), " ")</f>
        <v xml:space="preserve"> </v>
      </c>
    </row>
    <row r="8" spans="1:22" x14ac:dyDescent="0.2">
      <c r="A8" s="54">
        <v>2</v>
      </c>
      <c r="B8" s="33" t="s">
        <v>12</v>
      </c>
      <c r="C8" s="34">
        <v>2</v>
      </c>
      <c r="D8" s="35"/>
      <c r="E8" s="27">
        <f>IF(C8&gt;0,C8*34, " ")</f>
        <v>68</v>
      </c>
      <c r="F8" s="28" t="str">
        <f>IF(D8&gt;0,D8*34, " ")</f>
        <v xml:space="preserve"> </v>
      </c>
      <c r="G8" s="38">
        <v>2</v>
      </c>
      <c r="H8" s="35"/>
      <c r="I8" s="27">
        <f>IF(G8&gt;0,G8*34, " ")</f>
        <v>68</v>
      </c>
      <c r="J8" s="28" t="str">
        <f>IF(H8&gt;0,H8*34, " ")</f>
        <v xml:space="preserve"> </v>
      </c>
      <c r="K8" s="34">
        <v>2</v>
      </c>
      <c r="L8" s="35"/>
      <c r="M8" s="27">
        <f>IF(K8&gt;0,K8*34, " ")</f>
        <v>68</v>
      </c>
      <c r="N8" s="28" t="str">
        <f>IF(L8&gt;0,L8*34, " ")</f>
        <v xml:space="preserve"> </v>
      </c>
      <c r="O8" s="38">
        <v>2</v>
      </c>
      <c r="P8" s="35"/>
      <c r="Q8" s="27">
        <f>IF(O8&gt;0,O8*32, " ")</f>
        <v>64</v>
      </c>
      <c r="R8" s="28" t="str">
        <f>IF(P8&gt;0,P8*34, " ")</f>
        <v xml:space="preserve"> </v>
      </c>
      <c r="S8" s="64">
        <f t="shared" ref="S8:S17" si="0">IF(C8+G8+K8+O8&gt;0,C8+G8+K8+O8, " ")</f>
        <v>8</v>
      </c>
      <c r="T8" s="27" t="str">
        <f t="shared" ref="T8:T17" si="1">IF(D8+H8+L8+P8&gt;0, D8+H8+L8+P8, " ")</f>
        <v xml:space="preserve"> </v>
      </c>
      <c r="U8" s="27">
        <f t="shared" ref="U8:V19" si="2">IF(S8&lt;&gt;" ", (IF(E8&lt;&gt;" ", E8, 0)+IF(I8&lt;&gt;" ", I8, 0)+IF(M8&lt;&gt;" ", M8, 0)+IF(Q8&lt;&gt;" ", Q8, 0)), " ")</f>
        <v>268</v>
      </c>
      <c r="V8" s="28" t="str">
        <f t="shared" si="2"/>
        <v xml:space="preserve"> </v>
      </c>
    </row>
    <row r="9" spans="1:22" x14ac:dyDescent="0.2">
      <c r="A9" s="54">
        <v>3</v>
      </c>
      <c r="B9" s="33" t="s">
        <v>14</v>
      </c>
      <c r="C9" s="34">
        <v>2</v>
      </c>
      <c r="D9" s="35"/>
      <c r="E9" s="27">
        <f t="shared" ref="E9:F19" si="3">IF(C9&gt;0,C9*34, " ")</f>
        <v>68</v>
      </c>
      <c r="F9" s="28" t="str">
        <f t="shared" si="3"/>
        <v xml:space="preserve"> </v>
      </c>
      <c r="G9" s="35">
        <v>2</v>
      </c>
      <c r="H9" s="35"/>
      <c r="I9" s="27">
        <f t="shared" ref="I9:J19" si="4">IF(G9&gt;0,G9*34, " ")</f>
        <v>68</v>
      </c>
      <c r="J9" s="28" t="str">
        <f t="shared" si="4"/>
        <v xml:space="preserve"> </v>
      </c>
      <c r="K9" s="34">
        <v>2</v>
      </c>
      <c r="L9" s="35"/>
      <c r="M9" s="27">
        <f t="shared" ref="M9:N20" si="5">IF(K9&gt;0,K9*34, " ")</f>
        <v>68</v>
      </c>
      <c r="N9" s="28" t="str">
        <f t="shared" si="5"/>
        <v xml:space="preserve"> </v>
      </c>
      <c r="O9" s="38">
        <v>2</v>
      </c>
      <c r="P9" s="35"/>
      <c r="Q9" s="27">
        <f t="shared" ref="Q9:R20" si="6">IF(O9&gt;0,O9*32, " ")</f>
        <v>64</v>
      </c>
      <c r="R9" s="28" t="str">
        <f t="shared" si="6"/>
        <v xml:space="preserve"> </v>
      </c>
      <c r="S9" s="64">
        <f t="shared" si="0"/>
        <v>8</v>
      </c>
      <c r="T9" s="27" t="str">
        <f t="shared" si="1"/>
        <v xml:space="preserve"> </v>
      </c>
      <c r="U9" s="27">
        <f t="shared" si="2"/>
        <v>268</v>
      </c>
      <c r="V9" s="28" t="str">
        <f t="shared" si="2"/>
        <v xml:space="preserve"> </v>
      </c>
    </row>
    <row r="10" spans="1:22" x14ac:dyDescent="0.2">
      <c r="A10" s="54">
        <v>4</v>
      </c>
      <c r="B10" s="36" t="s">
        <v>15</v>
      </c>
      <c r="C10" s="34">
        <v>2</v>
      </c>
      <c r="D10" s="35"/>
      <c r="E10" s="27">
        <f t="shared" si="3"/>
        <v>68</v>
      </c>
      <c r="F10" s="28" t="str">
        <f t="shared" si="3"/>
        <v xml:space="preserve"> </v>
      </c>
      <c r="G10" s="35"/>
      <c r="H10" s="35"/>
      <c r="I10" s="27" t="str">
        <f t="shared" si="4"/>
        <v xml:space="preserve"> </v>
      </c>
      <c r="J10" s="28" t="str">
        <f t="shared" si="4"/>
        <v xml:space="preserve"> </v>
      </c>
      <c r="K10" s="34"/>
      <c r="L10" s="35"/>
      <c r="M10" s="27" t="str">
        <f t="shared" si="5"/>
        <v xml:space="preserve"> </v>
      </c>
      <c r="N10" s="28" t="str">
        <f t="shared" si="5"/>
        <v xml:space="preserve"> </v>
      </c>
      <c r="O10" s="38"/>
      <c r="P10" s="35"/>
      <c r="Q10" s="27" t="str">
        <f t="shared" si="6"/>
        <v xml:space="preserve"> </v>
      </c>
      <c r="R10" s="28" t="str">
        <f t="shared" si="6"/>
        <v xml:space="preserve"> </v>
      </c>
      <c r="S10" s="64">
        <f t="shared" si="0"/>
        <v>2</v>
      </c>
      <c r="T10" s="27" t="str">
        <f t="shared" si="1"/>
        <v xml:space="preserve"> </v>
      </c>
      <c r="U10" s="27">
        <f t="shared" si="2"/>
        <v>68</v>
      </c>
      <c r="V10" s="28" t="str">
        <f t="shared" si="2"/>
        <v xml:space="preserve"> </v>
      </c>
    </row>
    <row r="11" spans="1:22" x14ac:dyDescent="0.2">
      <c r="A11" s="54">
        <v>5</v>
      </c>
      <c r="B11" s="36" t="s">
        <v>20</v>
      </c>
      <c r="C11" s="34"/>
      <c r="D11" s="35">
        <v>2</v>
      </c>
      <c r="E11" s="27" t="str">
        <f t="shared" si="3"/>
        <v xml:space="preserve"> </v>
      </c>
      <c r="F11" s="28">
        <f t="shared" si="3"/>
        <v>68</v>
      </c>
      <c r="G11" s="35"/>
      <c r="H11" s="35"/>
      <c r="I11" s="27" t="str">
        <f t="shared" si="4"/>
        <v xml:space="preserve"> </v>
      </c>
      <c r="J11" s="28" t="str">
        <f t="shared" si="4"/>
        <v xml:space="preserve"> </v>
      </c>
      <c r="K11" s="34"/>
      <c r="L11" s="35"/>
      <c r="M11" s="27" t="str">
        <f t="shared" si="5"/>
        <v xml:space="preserve"> </v>
      </c>
      <c r="N11" s="28" t="str">
        <f t="shared" si="5"/>
        <v xml:space="preserve"> </v>
      </c>
      <c r="O11" s="38"/>
      <c r="P11" s="35"/>
      <c r="Q11" s="27" t="str">
        <f t="shared" si="6"/>
        <v xml:space="preserve"> </v>
      </c>
      <c r="R11" s="28" t="str">
        <f t="shared" si="6"/>
        <v xml:space="preserve"> </v>
      </c>
      <c r="S11" s="64" t="str">
        <f t="shared" si="0"/>
        <v xml:space="preserve"> </v>
      </c>
      <c r="T11" s="27">
        <f t="shared" si="1"/>
        <v>2</v>
      </c>
      <c r="U11" s="27" t="str">
        <f t="shared" si="2"/>
        <v xml:space="preserve"> </v>
      </c>
      <c r="V11" s="28">
        <f t="shared" si="2"/>
        <v>68</v>
      </c>
    </row>
    <row r="12" spans="1:22" x14ac:dyDescent="0.2">
      <c r="A12" s="54">
        <v>6</v>
      </c>
      <c r="B12" s="33" t="s">
        <v>13</v>
      </c>
      <c r="C12" s="34">
        <v>2</v>
      </c>
      <c r="D12" s="35"/>
      <c r="E12" s="27">
        <f t="shared" si="3"/>
        <v>68</v>
      </c>
      <c r="F12" s="28" t="str">
        <f t="shared" si="3"/>
        <v xml:space="preserve"> </v>
      </c>
      <c r="G12" s="35"/>
      <c r="H12" s="35"/>
      <c r="I12" s="27" t="str">
        <f t="shared" si="4"/>
        <v xml:space="preserve"> </v>
      </c>
      <c r="J12" s="28" t="str">
        <f t="shared" si="4"/>
        <v xml:space="preserve"> </v>
      </c>
      <c r="K12" s="34"/>
      <c r="L12" s="35"/>
      <c r="M12" s="27" t="str">
        <f t="shared" si="5"/>
        <v xml:space="preserve"> </v>
      </c>
      <c r="N12" s="28" t="str">
        <f t="shared" si="5"/>
        <v xml:space="preserve"> </v>
      </c>
      <c r="O12" s="38"/>
      <c r="P12" s="35"/>
      <c r="Q12" s="27" t="str">
        <f t="shared" si="6"/>
        <v xml:space="preserve"> </v>
      </c>
      <c r="R12" s="28" t="str">
        <f t="shared" si="6"/>
        <v xml:space="preserve"> </v>
      </c>
      <c r="S12" s="64">
        <f t="shared" si="0"/>
        <v>2</v>
      </c>
      <c r="T12" s="27" t="str">
        <f t="shared" si="1"/>
        <v xml:space="preserve"> </v>
      </c>
      <c r="U12" s="27">
        <f t="shared" si="2"/>
        <v>68</v>
      </c>
      <c r="V12" s="28" t="str">
        <f t="shared" si="2"/>
        <v xml:space="preserve"> </v>
      </c>
    </row>
    <row r="13" spans="1:22" x14ac:dyDescent="0.2">
      <c r="A13" s="54">
        <v>7</v>
      </c>
      <c r="B13" s="33" t="s">
        <v>91</v>
      </c>
      <c r="C13" s="34"/>
      <c r="D13" s="35"/>
      <c r="E13" s="27" t="str">
        <f t="shared" si="3"/>
        <v xml:space="preserve"> </v>
      </c>
      <c r="F13" s="28" t="str">
        <f t="shared" si="3"/>
        <v xml:space="preserve"> </v>
      </c>
      <c r="G13" s="35"/>
      <c r="H13" s="35"/>
      <c r="I13" s="27" t="str">
        <f t="shared" si="4"/>
        <v xml:space="preserve"> </v>
      </c>
      <c r="J13" s="28" t="str">
        <f t="shared" si="4"/>
        <v xml:space="preserve"> </v>
      </c>
      <c r="K13" s="34">
        <v>2</v>
      </c>
      <c r="L13" s="35"/>
      <c r="M13" s="27">
        <f t="shared" si="5"/>
        <v>68</v>
      </c>
      <c r="N13" s="28" t="str">
        <f t="shared" si="5"/>
        <v xml:space="preserve"> </v>
      </c>
      <c r="O13" s="38"/>
      <c r="P13" s="35"/>
      <c r="Q13" s="27" t="str">
        <f t="shared" si="6"/>
        <v xml:space="preserve"> </v>
      </c>
      <c r="R13" s="28" t="str">
        <f t="shared" si="6"/>
        <v xml:space="preserve"> </v>
      </c>
      <c r="S13" s="64">
        <v>2</v>
      </c>
      <c r="T13" s="27" t="str">
        <f t="shared" si="1"/>
        <v xml:space="preserve"> </v>
      </c>
      <c r="U13" s="27">
        <f t="shared" si="2"/>
        <v>68</v>
      </c>
      <c r="V13" s="28" t="str">
        <f t="shared" si="2"/>
        <v xml:space="preserve"> </v>
      </c>
    </row>
    <row r="14" spans="1:22" x14ac:dyDescent="0.2">
      <c r="A14" s="54">
        <v>8</v>
      </c>
      <c r="B14" s="49" t="s">
        <v>82</v>
      </c>
      <c r="C14" s="34">
        <v>2</v>
      </c>
      <c r="D14" s="35"/>
      <c r="E14" s="27">
        <f t="shared" si="3"/>
        <v>68</v>
      </c>
      <c r="F14" s="28"/>
      <c r="G14" s="35">
        <v>2</v>
      </c>
      <c r="H14" s="35"/>
      <c r="I14" s="27">
        <f t="shared" si="4"/>
        <v>68</v>
      </c>
      <c r="J14" s="28"/>
      <c r="K14" s="34"/>
      <c r="L14" s="35"/>
      <c r="M14" s="27"/>
      <c r="N14" s="28"/>
      <c r="O14" s="38"/>
      <c r="P14" s="35"/>
      <c r="Q14" s="27" t="str">
        <f t="shared" si="6"/>
        <v xml:space="preserve"> </v>
      </c>
      <c r="R14" s="28"/>
      <c r="S14" s="64">
        <f t="shared" si="0"/>
        <v>4</v>
      </c>
      <c r="T14" s="27" t="str">
        <f t="shared" si="1"/>
        <v xml:space="preserve"> </v>
      </c>
      <c r="U14" s="27">
        <f t="shared" si="2"/>
        <v>136</v>
      </c>
      <c r="V14" s="28" t="str">
        <f t="shared" si="2"/>
        <v xml:space="preserve"> </v>
      </c>
    </row>
    <row r="15" spans="1:22" x14ac:dyDescent="0.2">
      <c r="A15" s="54">
        <v>9</v>
      </c>
      <c r="B15" s="49" t="s">
        <v>103</v>
      </c>
      <c r="C15" s="34">
        <v>2</v>
      </c>
      <c r="D15" s="35"/>
      <c r="E15" s="27">
        <f t="shared" si="3"/>
        <v>68</v>
      </c>
      <c r="F15" s="28" t="str">
        <f t="shared" si="3"/>
        <v xml:space="preserve"> </v>
      </c>
      <c r="G15" s="35">
        <v>2</v>
      </c>
      <c r="H15" s="35"/>
      <c r="I15" s="27">
        <f t="shared" si="4"/>
        <v>68</v>
      </c>
      <c r="J15" s="28" t="str">
        <f t="shared" si="4"/>
        <v xml:space="preserve"> </v>
      </c>
      <c r="K15" s="34"/>
      <c r="L15" s="35"/>
      <c r="M15" s="27" t="str">
        <f t="shared" si="5"/>
        <v xml:space="preserve"> </v>
      </c>
      <c r="N15" s="28" t="str">
        <f t="shared" si="5"/>
        <v xml:space="preserve"> </v>
      </c>
      <c r="O15" s="38"/>
      <c r="P15" s="35"/>
      <c r="Q15" s="27" t="str">
        <f t="shared" si="6"/>
        <v xml:space="preserve"> </v>
      </c>
      <c r="R15" s="28" t="str">
        <f t="shared" si="6"/>
        <v xml:space="preserve"> </v>
      </c>
      <c r="S15" s="64">
        <f t="shared" si="0"/>
        <v>4</v>
      </c>
      <c r="T15" s="27" t="str">
        <f t="shared" si="1"/>
        <v xml:space="preserve"> </v>
      </c>
      <c r="U15" s="27">
        <f t="shared" si="2"/>
        <v>136</v>
      </c>
      <c r="V15" s="28" t="str">
        <f t="shared" si="2"/>
        <v xml:space="preserve"> </v>
      </c>
    </row>
    <row r="16" spans="1:22" x14ac:dyDescent="0.2">
      <c r="A16" s="54">
        <v>10</v>
      </c>
      <c r="B16" s="49" t="s">
        <v>24</v>
      </c>
      <c r="C16" s="34">
        <v>2</v>
      </c>
      <c r="D16" s="35"/>
      <c r="E16" s="27">
        <f t="shared" si="3"/>
        <v>68</v>
      </c>
      <c r="F16" s="28" t="str">
        <f t="shared" si="3"/>
        <v xml:space="preserve"> </v>
      </c>
      <c r="G16" s="35">
        <v>2</v>
      </c>
      <c r="H16" s="35"/>
      <c r="I16" s="27">
        <f t="shared" si="4"/>
        <v>68</v>
      </c>
      <c r="J16" s="28" t="str">
        <f t="shared" si="4"/>
        <v xml:space="preserve"> </v>
      </c>
      <c r="K16" s="34"/>
      <c r="L16" s="35"/>
      <c r="M16" s="27" t="str">
        <f t="shared" si="5"/>
        <v xml:space="preserve"> </v>
      </c>
      <c r="N16" s="28" t="str">
        <f t="shared" si="5"/>
        <v xml:space="preserve"> </v>
      </c>
      <c r="O16" s="38"/>
      <c r="P16" s="35"/>
      <c r="Q16" s="27" t="str">
        <f t="shared" si="6"/>
        <v xml:space="preserve"> </v>
      </c>
      <c r="R16" s="28" t="str">
        <f t="shared" si="6"/>
        <v xml:space="preserve"> </v>
      </c>
      <c r="S16" s="64">
        <f t="shared" si="0"/>
        <v>4</v>
      </c>
      <c r="T16" s="27" t="str">
        <f t="shared" si="1"/>
        <v xml:space="preserve"> </v>
      </c>
      <c r="U16" s="27">
        <f t="shared" si="2"/>
        <v>136</v>
      </c>
      <c r="V16" s="28" t="str">
        <f t="shared" si="2"/>
        <v xml:space="preserve"> </v>
      </c>
    </row>
    <row r="17" spans="1:24" x14ac:dyDescent="0.2">
      <c r="A17" s="54">
        <v>11</v>
      </c>
      <c r="B17" s="49" t="s">
        <v>25</v>
      </c>
      <c r="C17" s="34"/>
      <c r="D17" s="35"/>
      <c r="E17" s="27" t="str">
        <f t="shared" si="3"/>
        <v xml:space="preserve"> </v>
      </c>
      <c r="F17" s="28" t="str">
        <f t="shared" si="3"/>
        <v xml:space="preserve"> </v>
      </c>
      <c r="G17" s="35"/>
      <c r="H17" s="35"/>
      <c r="I17" s="27" t="str">
        <f t="shared" si="4"/>
        <v xml:space="preserve"> </v>
      </c>
      <c r="J17" s="28" t="str">
        <f t="shared" si="4"/>
        <v xml:space="preserve"> </v>
      </c>
      <c r="K17" s="34"/>
      <c r="L17" s="35"/>
      <c r="M17" s="27" t="str">
        <f t="shared" si="5"/>
        <v xml:space="preserve"> </v>
      </c>
      <c r="N17" s="28" t="str">
        <f t="shared" si="5"/>
        <v xml:space="preserve"> </v>
      </c>
      <c r="O17" s="38">
        <v>2</v>
      </c>
      <c r="P17" s="35"/>
      <c r="Q17" s="27">
        <f t="shared" si="6"/>
        <v>64</v>
      </c>
      <c r="R17" s="28" t="str">
        <f t="shared" si="6"/>
        <v xml:space="preserve"> </v>
      </c>
      <c r="S17" s="64">
        <f t="shared" si="0"/>
        <v>2</v>
      </c>
      <c r="T17" s="27" t="str">
        <f t="shared" si="1"/>
        <v xml:space="preserve"> </v>
      </c>
      <c r="U17" s="27">
        <f t="shared" si="2"/>
        <v>64</v>
      </c>
      <c r="V17" s="28" t="str">
        <f t="shared" si="2"/>
        <v xml:space="preserve"> </v>
      </c>
    </row>
    <row r="18" spans="1:24" x14ac:dyDescent="0.2">
      <c r="A18" s="54">
        <v>12</v>
      </c>
      <c r="B18" s="78" t="s">
        <v>92</v>
      </c>
      <c r="C18" s="34">
        <v>1</v>
      </c>
      <c r="D18" s="35"/>
      <c r="E18" s="27">
        <f t="shared" si="3"/>
        <v>34</v>
      </c>
      <c r="F18" s="28"/>
      <c r="G18" s="35">
        <v>1</v>
      </c>
      <c r="H18" s="35"/>
      <c r="I18" s="27">
        <f t="shared" si="4"/>
        <v>34</v>
      </c>
      <c r="J18" s="28"/>
      <c r="K18" s="34">
        <v>1</v>
      </c>
      <c r="L18" s="35"/>
      <c r="M18" s="27">
        <f t="shared" si="5"/>
        <v>34</v>
      </c>
      <c r="N18" s="28"/>
      <c r="O18" s="38">
        <v>1</v>
      </c>
      <c r="P18" s="35"/>
      <c r="Q18" s="27">
        <f t="shared" si="6"/>
        <v>32</v>
      </c>
      <c r="R18" s="28"/>
      <c r="S18" s="63">
        <f t="shared" ref="S18:S19" si="7">C18+G18+K18+O18</f>
        <v>4</v>
      </c>
      <c r="T18" s="29"/>
      <c r="U18" s="29">
        <f t="shared" si="2"/>
        <v>134</v>
      </c>
      <c r="V18" s="56"/>
    </row>
    <row r="19" spans="1:24" x14ac:dyDescent="0.2">
      <c r="A19" s="54">
        <v>13</v>
      </c>
      <c r="B19" s="79" t="s">
        <v>93</v>
      </c>
      <c r="C19" s="34">
        <v>1</v>
      </c>
      <c r="D19" s="35"/>
      <c r="E19" s="27">
        <f t="shared" si="3"/>
        <v>34</v>
      </c>
      <c r="F19" s="28"/>
      <c r="G19" s="35">
        <v>1</v>
      </c>
      <c r="H19" s="35"/>
      <c r="I19" s="27">
        <f t="shared" si="4"/>
        <v>34</v>
      </c>
      <c r="J19" s="28"/>
      <c r="K19" s="34"/>
      <c r="L19" s="35"/>
      <c r="M19" s="27" t="str">
        <f t="shared" si="5"/>
        <v xml:space="preserve"> </v>
      </c>
      <c r="N19" s="28"/>
      <c r="O19" s="38"/>
      <c r="P19" s="35"/>
      <c r="Q19" s="27" t="str">
        <f t="shared" si="6"/>
        <v xml:space="preserve"> </v>
      </c>
      <c r="R19" s="28"/>
      <c r="S19" s="64">
        <f t="shared" si="7"/>
        <v>2</v>
      </c>
      <c r="T19" s="76"/>
      <c r="U19" s="27">
        <f t="shared" si="2"/>
        <v>68</v>
      </c>
      <c r="V19" s="77"/>
    </row>
    <row r="20" spans="1:24" ht="13.5" thickBot="1" x14ac:dyDescent="0.25">
      <c r="A20" s="54">
        <v>14</v>
      </c>
      <c r="B20" s="33" t="s">
        <v>94</v>
      </c>
      <c r="C20" s="34"/>
      <c r="D20" s="35"/>
      <c r="E20" s="27" t="str">
        <f>IF(C20&gt;0,C20*34, " ")</f>
        <v xml:space="preserve"> </v>
      </c>
      <c r="F20" s="28"/>
      <c r="G20" s="35"/>
      <c r="H20" s="35"/>
      <c r="I20" s="27"/>
      <c r="J20" s="28"/>
      <c r="K20" s="34">
        <v>1</v>
      </c>
      <c r="L20" s="35"/>
      <c r="M20" s="27">
        <f t="shared" si="5"/>
        <v>34</v>
      </c>
      <c r="N20" s="28"/>
      <c r="O20" s="38">
        <v>1</v>
      </c>
      <c r="P20" s="35"/>
      <c r="Q20" s="27">
        <f t="shared" si="6"/>
        <v>32</v>
      </c>
      <c r="R20" s="28"/>
      <c r="S20" s="65">
        <f>C20+G20+K20+O20</f>
        <v>2</v>
      </c>
      <c r="T20" s="62"/>
      <c r="U20" s="62">
        <f>IF(S20&lt;&gt;" ", (IF(E20&lt;&gt;" ", E20, 0)+IF(I20&lt;&gt;" ", I20, 0)+IF(M20&lt;&gt;" ", M20, 0)+IF(Q20&lt;&gt;" ", Q20, 0)), " ")</f>
        <v>66</v>
      </c>
      <c r="V20" s="66"/>
      <c r="X20" s="107"/>
    </row>
    <row r="21" spans="1:24" ht="13.5" thickBot="1" x14ac:dyDescent="0.25">
      <c r="A21" s="121" t="s">
        <v>16</v>
      </c>
      <c r="B21" s="122"/>
      <c r="C21" s="10" t="s">
        <v>9</v>
      </c>
      <c r="D21" s="11" t="s">
        <v>10</v>
      </c>
      <c r="E21" s="11" t="s">
        <v>9</v>
      </c>
      <c r="F21" s="12" t="s">
        <v>10</v>
      </c>
      <c r="G21" s="13" t="s">
        <v>9</v>
      </c>
      <c r="H21" s="11" t="s">
        <v>10</v>
      </c>
      <c r="I21" s="11" t="s">
        <v>9</v>
      </c>
      <c r="J21" s="14" t="s">
        <v>10</v>
      </c>
      <c r="K21" s="10" t="s">
        <v>9</v>
      </c>
      <c r="L21" s="11" t="s">
        <v>10</v>
      </c>
      <c r="M21" s="11" t="s">
        <v>9</v>
      </c>
      <c r="N21" s="12" t="s">
        <v>10</v>
      </c>
      <c r="O21" s="13" t="s">
        <v>9</v>
      </c>
      <c r="P21" s="11" t="s">
        <v>10</v>
      </c>
      <c r="Q21" s="11" t="s">
        <v>9</v>
      </c>
      <c r="R21" s="12" t="s">
        <v>10</v>
      </c>
      <c r="S21" s="13" t="s">
        <v>9</v>
      </c>
      <c r="T21" s="11" t="s">
        <v>10</v>
      </c>
      <c r="U21" s="11" t="s">
        <v>9</v>
      </c>
      <c r="V21" s="12" t="s">
        <v>10</v>
      </c>
    </row>
    <row r="22" spans="1:24" x14ac:dyDescent="0.2">
      <c r="A22" s="54">
        <v>1</v>
      </c>
      <c r="B22" s="49" t="s">
        <v>26</v>
      </c>
      <c r="C22" s="39">
        <v>2</v>
      </c>
      <c r="D22" s="40"/>
      <c r="E22" s="25">
        <f>IF(C22&gt;0,C22*34, " ")</f>
        <v>68</v>
      </c>
      <c r="F22" s="26" t="str">
        <f>IF(D22&gt;0,D22*34, " ")</f>
        <v xml:space="preserve"> </v>
      </c>
      <c r="G22" s="40"/>
      <c r="H22" s="40"/>
      <c r="I22" s="25" t="str">
        <f>IF(G22&gt;0,G22*34, " ")</f>
        <v xml:space="preserve"> </v>
      </c>
      <c r="J22" s="26" t="str">
        <f>IF(H22&gt;0,H22*34, " ")</f>
        <v xml:space="preserve"> </v>
      </c>
      <c r="K22" s="47"/>
      <c r="L22" s="48"/>
      <c r="M22" s="25" t="str">
        <f>IF(K22&gt;0,K22*34, " ")</f>
        <v xml:space="preserve"> </v>
      </c>
      <c r="N22" s="26" t="str">
        <f>IF(L22&gt;0,L22*34, " ")</f>
        <v xml:space="preserve"> </v>
      </c>
      <c r="O22" s="40"/>
      <c r="P22" s="40"/>
      <c r="Q22" s="25" t="str">
        <f>IF(O22&gt;0, O22*32, " ")</f>
        <v xml:space="preserve"> </v>
      </c>
      <c r="R22" s="26" t="str">
        <f>IF(P22&gt;0,P22*32, " ")</f>
        <v xml:space="preserve"> </v>
      </c>
      <c r="S22" s="86">
        <f>IF(C22+G22+K22+O22&gt;0,C22+G22+K22+O22, " ")</f>
        <v>2</v>
      </c>
      <c r="T22" s="25" t="str">
        <f>IF(D22+H22+L22+P22&gt;0, D22+H22+L22+P22, " ")</f>
        <v xml:space="preserve"> </v>
      </c>
      <c r="U22" s="25">
        <f>IF(S22&lt;&gt;" ", (IF(E22&lt;&gt;" ", E22, 0)+IF(I22&lt;&gt;" ", I22, 0)+IF(M22&lt;&gt;" ", M22, 0)+IF(Q22&lt;&gt;" ", Q22, 0)), " ")</f>
        <v>68</v>
      </c>
      <c r="V22" s="26" t="str">
        <f>IF(T22&lt;&gt;" ", (IF(F22&lt;&gt;" ", F22, 0)+IF(J22&lt;&gt;" ", J22, 0)+IF(N22&lt;&gt;" ", N22, 0)+IF(R22&lt;&gt;" ", R22, 0)), " ")</f>
        <v xml:space="preserve"> </v>
      </c>
    </row>
    <row r="23" spans="1:24" x14ac:dyDescent="0.2">
      <c r="A23" s="55">
        <v>2</v>
      </c>
      <c r="B23" s="49" t="s">
        <v>27</v>
      </c>
      <c r="C23" s="41">
        <v>2</v>
      </c>
      <c r="D23" s="42"/>
      <c r="E23" s="27">
        <f>IF(C23&gt;0,C23*34, " ")</f>
        <v>68</v>
      </c>
      <c r="F23" s="28" t="str">
        <f>IF(D23&gt;0,D23*34, " ")</f>
        <v xml:space="preserve"> </v>
      </c>
      <c r="G23" s="42"/>
      <c r="H23" s="42"/>
      <c r="I23" s="27" t="str">
        <f>IF(G23&gt;0,G23*34, " ")</f>
        <v xml:space="preserve"> </v>
      </c>
      <c r="J23" s="28" t="str">
        <f>IF(H23&gt;0,H23*34, " ")</f>
        <v xml:space="preserve"> </v>
      </c>
      <c r="K23" s="41"/>
      <c r="L23" s="42"/>
      <c r="M23" s="27" t="str">
        <f>IF(K23&gt;0,K23*34, " ")</f>
        <v xml:space="preserve"> </v>
      </c>
      <c r="N23" s="28" t="str">
        <f>IF(L23&gt;0,L23*34, " ")</f>
        <v xml:space="preserve"> </v>
      </c>
      <c r="O23" s="42"/>
      <c r="P23" s="42"/>
      <c r="Q23" s="27" t="str">
        <f>IF(O23&gt;0,O23*34, " ")</f>
        <v xml:space="preserve"> </v>
      </c>
      <c r="R23" s="28"/>
      <c r="S23" s="82">
        <f t="shared" ref="S23:S39" si="8">IF(C23+G23+K23+O23&gt;0,C23+G23+K23+O23, " ")</f>
        <v>2</v>
      </c>
      <c r="T23" s="27" t="str">
        <f t="shared" ref="T23:T39" si="9">IF(D23+H23+L23+P23&gt;0, D23+H23+L23+P23, " ")</f>
        <v xml:space="preserve"> </v>
      </c>
      <c r="U23" s="27">
        <f t="shared" ref="U23:V39" si="10">IF(S23&lt;&gt;" ", (IF(E23&lt;&gt;" ", E23, 0)+IF(I23&lt;&gt;" ", I23, 0)+IF(M23&lt;&gt;" ", M23, 0)+IF(Q23&lt;&gt;" ", Q23, 0)), " ")</f>
        <v>68</v>
      </c>
      <c r="V23" s="28" t="str">
        <f t="shared" si="10"/>
        <v xml:space="preserve"> </v>
      </c>
    </row>
    <row r="24" spans="1:24" x14ac:dyDescent="0.2">
      <c r="A24" s="55">
        <v>3</v>
      </c>
      <c r="B24" s="49" t="s">
        <v>104</v>
      </c>
      <c r="C24" s="41">
        <v>2</v>
      </c>
      <c r="D24" s="42"/>
      <c r="E24" s="27">
        <f t="shared" ref="E24:F35" si="11">IF(C24&gt;0,C24*34, " ")</f>
        <v>68</v>
      </c>
      <c r="F24" s="28" t="str">
        <f t="shared" si="11"/>
        <v xml:space="preserve"> </v>
      </c>
      <c r="G24" s="42">
        <v>2</v>
      </c>
      <c r="H24" s="42"/>
      <c r="I24" s="27">
        <f t="shared" ref="I24:J35" si="12">IF(G24&gt;0,G24*34, " ")</f>
        <v>68</v>
      </c>
      <c r="J24" s="28" t="str">
        <f t="shared" si="12"/>
        <v xml:space="preserve"> </v>
      </c>
      <c r="K24" s="41"/>
      <c r="L24" s="42"/>
      <c r="M24" s="27" t="str">
        <f t="shared" ref="M24:N36" si="13">IF(K24&gt;0,K24*34, " ")</f>
        <v xml:space="preserve"> </v>
      </c>
      <c r="N24" s="28" t="str">
        <f t="shared" si="13"/>
        <v xml:space="preserve"> </v>
      </c>
      <c r="O24" s="42"/>
      <c r="P24" s="42"/>
      <c r="Q24" s="27" t="str">
        <f t="shared" ref="Q24:R39" si="14">IF(O24&gt;0,O24*32, " ")</f>
        <v xml:space="preserve"> </v>
      </c>
      <c r="R24" s="28" t="str">
        <f t="shared" si="14"/>
        <v xml:space="preserve"> </v>
      </c>
      <c r="S24" s="82">
        <f t="shared" si="8"/>
        <v>4</v>
      </c>
      <c r="T24" s="27" t="str">
        <f t="shared" si="9"/>
        <v xml:space="preserve"> </v>
      </c>
      <c r="U24" s="27">
        <f t="shared" si="10"/>
        <v>136</v>
      </c>
      <c r="V24" s="28" t="str">
        <f t="shared" si="10"/>
        <v xml:space="preserve"> </v>
      </c>
    </row>
    <row r="25" spans="1:24" x14ac:dyDescent="0.2">
      <c r="A25" s="55">
        <v>4</v>
      </c>
      <c r="B25" s="49" t="s">
        <v>74</v>
      </c>
      <c r="C25" s="41"/>
      <c r="D25" s="42"/>
      <c r="E25" s="27" t="str">
        <f t="shared" si="11"/>
        <v xml:space="preserve"> </v>
      </c>
      <c r="F25" s="28" t="str">
        <f t="shared" si="11"/>
        <v xml:space="preserve"> </v>
      </c>
      <c r="G25" s="42">
        <v>2</v>
      </c>
      <c r="H25" s="42"/>
      <c r="I25" s="27">
        <f t="shared" si="12"/>
        <v>68</v>
      </c>
      <c r="J25" s="28" t="str">
        <f t="shared" si="12"/>
        <v xml:space="preserve"> </v>
      </c>
      <c r="K25" s="41"/>
      <c r="L25" s="42"/>
      <c r="M25" s="27" t="str">
        <f t="shared" si="13"/>
        <v xml:space="preserve"> </v>
      </c>
      <c r="N25" s="28" t="str">
        <f t="shared" si="13"/>
        <v xml:space="preserve"> </v>
      </c>
      <c r="O25" s="42"/>
      <c r="P25" s="42"/>
      <c r="Q25" s="27" t="str">
        <f t="shared" si="14"/>
        <v xml:space="preserve"> </v>
      </c>
      <c r="R25" s="28" t="str">
        <f t="shared" si="14"/>
        <v xml:space="preserve"> </v>
      </c>
      <c r="S25" s="82">
        <f t="shared" si="8"/>
        <v>2</v>
      </c>
      <c r="T25" s="27" t="str">
        <f t="shared" si="9"/>
        <v xml:space="preserve"> </v>
      </c>
      <c r="U25" s="27">
        <f t="shared" si="10"/>
        <v>68</v>
      </c>
      <c r="V25" s="28" t="str">
        <f t="shared" si="10"/>
        <v xml:space="preserve"> </v>
      </c>
    </row>
    <row r="26" spans="1:24" ht="14.25" customHeight="1" x14ac:dyDescent="0.2">
      <c r="A26" s="55">
        <v>5</v>
      </c>
      <c r="B26" s="49" t="s">
        <v>29</v>
      </c>
      <c r="C26" s="41"/>
      <c r="D26" s="42"/>
      <c r="E26" s="27" t="str">
        <f t="shared" si="11"/>
        <v xml:space="preserve"> </v>
      </c>
      <c r="F26" s="28" t="str">
        <f t="shared" si="11"/>
        <v xml:space="preserve"> </v>
      </c>
      <c r="G26" s="42">
        <v>2</v>
      </c>
      <c r="H26" s="42"/>
      <c r="I26" s="27">
        <f t="shared" si="12"/>
        <v>68</v>
      </c>
      <c r="J26" s="28" t="str">
        <f t="shared" si="12"/>
        <v xml:space="preserve"> </v>
      </c>
      <c r="K26" s="41"/>
      <c r="L26" s="42"/>
      <c r="M26" s="27" t="str">
        <f t="shared" si="13"/>
        <v xml:space="preserve"> </v>
      </c>
      <c r="N26" s="28" t="str">
        <f t="shared" si="13"/>
        <v xml:space="preserve"> </v>
      </c>
      <c r="O26" s="42"/>
      <c r="P26" s="42"/>
      <c r="Q26" s="27" t="str">
        <f t="shared" si="14"/>
        <v xml:space="preserve"> </v>
      </c>
      <c r="R26" s="28" t="str">
        <f t="shared" si="14"/>
        <v xml:space="preserve"> </v>
      </c>
      <c r="S26" s="82">
        <f t="shared" si="8"/>
        <v>2</v>
      </c>
      <c r="T26" s="27" t="str">
        <f t="shared" si="9"/>
        <v xml:space="preserve"> </v>
      </c>
      <c r="U26" s="27">
        <f t="shared" si="10"/>
        <v>68</v>
      </c>
      <c r="V26" s="28" t="str">
        <f t="shared" si="10"/>
        <v xml:space="preserve"> </v>
      </c>
    </row>
    <row r="27" spans="1:24" ht="12.75" customHeight="1" x14ac:dyDescent="0.2">
      <c r="A27" s="55">
        <v>6</v>
      </c>
      <c r="B27" s="49" t="s">
        <v>97</v>
      </c>
      <c r="C27" s="41"/>
      <c r="D27" s="42"/>
      <c r="E27" s="27" t="str">
        <f t="shared" si="11"/>
        <v xml:space="preserve"> </v>
      </c>
      <c r="F27" s="28" t="str">
        <f t="shared" si="11"/>
        <v xml:space="preserve"> </v>
      </c>
      <c r="G27" s="42">
        <v>2</v>
      </c>
      <c r="H27" s="42"/>
      <c r="I27" s="27">
        <f t="shared" si="12"/>
        <v>68</v>
      </c>
      <c r="J27" s="28" t="str">
        <f t="shared" si="12"/>
        <v xml:space="preserve"> </v>
      </c>
      <c r="K27" s="41"/>
      <c r="L27" s="42"/>
      <c r="M27" s="27" t="str">
        <f t="shared" si="13"/>
        <v xml:space="preserve"> </v>
      </c>
      <c r="N27" s="28" t="str">
        <f t="shared" si="13"/>
        <v xml:space="preserve"> </v>
      </c>
      <c r="O27" s="42"/>
      <c r="P27" s="42"/>
      <c r="Q27" s="27" t="str">
        <f t="shared" si="14"/>
        <v xml:space="preserve"> </v>
      </c>
      <c r="R27" s="28" t="str">
        <f t="shared" si="14"/>
        <v xml:space="preserve"> </v>
      </c>
      <c r="S27" s="82">
        <f t="shared" si="8"/>
        <v>2</v>
      </c>
      <c r="T27" s="27" t="str">
        <f t="shared" si="9"/>
        <v xml:space="preserve"> </v>
      </c>
      <c r="U27" s="27">
        <f t="shared" si="10"/>
        <v>68</v>
      </c>
      <c r="V27" s="28" t="str">
        <f t="shared" si="10"/>
        <v xml:space="preserve"> </v>
      </c>
    </row>
    <row r="28" spans="1:24" x14ac:dyDescent="0.2">
      <c r="A28" s="55">
        <v>7</v>
      </c>
      <c r="B28" s="49" t="s">
        <v>31</v>
      </c>
      <c r="C28" s="41"/>
      <c r="D28" s="42"/>
      <c r="E28" s="27" t="str">
        <f t="shared" si="11"/>
        <v xml:space="preserve"> </v>
      </c>
      <c r="F28" s="28" t="str">
        <f t="shared" si="11"/>
        <v xml:space="preserve"> </v>
      </c>
      <c r="G28" s="42">
        <v>2</v>
      </c>
      <c r="H28" s="42"/>
      <c r="I28" s="27">
        <f t="shared" si="12"/>
        <v>68</v>
      </c>
      <c r="J28" s="28" t="str">
        <f t="shared" si="12"/>
        <v xml:space="preserve"> </v>
      </c>
      <c r="K28" s="41"/>
      <c r="L28" s="42"/>
      <c r="M28" s="27" t="str">
        <f t="shared" si="13"/>
        <v xml:space="preserve"> </v>
      </c>
      <c r="N28" s="28" t="str">
        <f t="shared" si="13"/>
        <v xml:space="preserve"> </v>
      </c>
      <c r="O28" s="42"/>
      <c r="P28" s="42"/>
      <c r="Q28" s="27" t="str">
        <f t="shared" si="14"/>
        <v xml:space="preserve"> </v>
      </c>
      <c r="R28" s="28" t="str">
        <f t="shared" si="14"/>
        <v xml:space="preserve"> </v>
      </c>
      <c r="S28" s="82">
        <f t="shared" si="8"/>
        <v>2</v>
      </c>
      <c r="T28" s="27" t="str">
        <f t="shared" si="9"/>
        <v xml:space="preserve"> </v>
      </c>
      <c r="U28" s="27">
        <f t="shared" si="10"/>
        <v>68</v>
      </c>
      <c r="V28" s="28" t="str">
        <f t="shared" si="10"/>
        <v xml:space="preserve"> </v>
      </c>
    </row>
    <row r="29" spans="1:24" x14ac:dyDescent="0.2">
      <c r="A29" s="55">
        <v>8</v>
      </c>
      <c r="B29" s="49" t="s">
        <v>98</v>
      </c>
      <c r="C29" s="41"/>
      <c r="D29" s="42"/>
      <c r="E29" s="27" t="str">
        <f t="shared" si="11"/>
        <v xml:space="preserve"> </v>
      </c>
      <c r="F29" s="28" t="str">
        <f t="shared" si="11"/>
        <v xml:space="preserve"> </v>
      </c>
      <c r="G29" s="42"/>
      <c r="H29" s="42"/>
      <c r="I29" s="27" t="str">
        <f t="shared" si="12"/>
        <v xml:space="preserve"> </v>
      </c>
      <c r="J29" s="28" t="str">
        <f t="shared" si="12"/>
        <v xml:space="preserve"> </v>
      </c>
      <c r="K29" s="41">
        <v>3</v>
      </c>
      <c r="L29" s="42"/>
      <c r="M29" s="27">
        <f t="shared" si="13"/>
        <v>102</v>
      </c>
      <c r="N29" s="28" t="str">
        <f t="shared" si="13"/>
        <v xml:space="preserve"> </v>
      </c>
      <c r="O29" s="42"/>
      <c r="P29" s="42"/>
      <c r="Q29" s="27" t="str">
        <f t="shared" si="14"/>
        <v xml:space="preserve"> </v>
      </c>
      <c r="R29" s="28" t="str">
        <f t="shared" si="14"/>
        <v xml:space="preserve"> </v>
      </c>
      <c r="S29" s="82">
        <f t="shared" si="8"/>
        <v>3</v>
      </c>
      <c r="T29" s="27" t="str">
        <f t="shared" si="9"/>
        <v xml:space="preserve"> </v>
      </c>
      <c r="U29" s="27">
        <f t="shared" si="10"/>
        <v>102</v>
      </c>
      <c r="V29" s="28" t="str">
        <f t="shared" si="10"/>
        <v xml:space="preserve"> </v>
      </c>
    </row>
    <row r="30" spans="1:24" x14ac:dyDescent="0.2">
      <c r="A30" s="55">
        <v>9</v>
      </c>
      <c r="B30" s="49" t="s">
        <v>33</v>
      </c>
      <c r="C30" s="41"/>
      <c r="D30" s="42"/>
      <c r="E30" s="27" t="str">
        <f t="shared" si="11"/>
        <v xml:space="preserve"> </v>
      </c>
      <c r="F30" s="28" t="str">
        <f t="shared" si="11"/>
        <v xml:space="preserve"> </v>
      </c>
      <c r="G30" s="42"/>
      <c r="H30" s="42"/>
      <c r="I30" s="27" t="str">
        <f t="shared" si="12"/>
        <v xml:space="preserve"> </v>
      </c>
      <c r="J30" s="28" t="str">
        <f t="shared" si="12"/>
        <v xml:space="preserve"> </v>
      </c>
      <c r="K30" s="41">
        <v>2</v>
      </c>
      <c r="L30" s="42"/>
      <c r="M30" s="27">
        <f t="shared" si="13"/>
        <v>68</v>
      </c>
      <c r="N30" s="28" t="str">
        <f t="shared" si="13"/>
        <v xml:space="preserve"> </v>
      </c>
      <c r="O30" s="42"/>
      <c r="P30" s="42"/>
      <c r="Q30" s="27" t="str">
        <f t="shared" si="14"/>
        <v xml:space="preserve"> </v>
      </c>
      <c r="R30" s="28" t="str">
        <f t="shared" si="14"/>
        <v xml:space="preserve"> </v>
      </c>
      <c r="S30" s="82">
        <f t="shared" si="8"/>
        <v>2</v>
      </c>
      <c r="T30" s="27" t="str">
        <f t="shared" si="9"/>
        <v xml:space="preserve"> </v>
      </c>
      <c r="U30" s="27">
        <f t="shared" si="10"/>
        <v>68</v>
      </c>
      <c r="V30" s="28" t="str">
        <f t="shared" si="10"/>
        <v xml:space="preserve"> </v>
      </c>
    </row>
    <row r="31" spans="1:24" x14ac:dyDescent="0.2">
      <c r="A31" s="55">
        <v>10</v>
      </c>
      <c r="B31" s="49" t="s">
        <v>36</v>
      </c>
      <c r="C31" s="41"/>
      <c r="D31" s="42"/>
      <c r="E31" s="27" t="str">
        <f>IF(C31&gt;0,C31*34, " ")</f>
        <v xml:space="preserve"> </v>
      </c>
      <c r="F31" s="28" t="str">
        <f>IF(D31&gt;0,D31*34, " ")</f>
        <v xml:space="preserve"> </v>
      </c>
      <c r="G31" s="42"/>
      <c r="H31" s="42"/>
      <c r="I31" s="27" t="str">
        <f>IF(G31&gt;0,G31*34, " ")</f>
        <v xml:space="preserve"> </v>
      </c>
      <c r="J31" s="28" t="str">
        <f>IF(H31&gt;0,H31*34, " ")</f>
        <v xml:space="preserve"> </v>
      </c>
      <c r="K31" s="41">
        <v>2</v>
      </c>
      <c r="L31" s="42"/>
      <c r="M31" s="27">
        <f>IF(K31&gt;0,K31*34, " ")</f>
        <v>68</v>
      </c>
      <c r="N31" s="28" t="str">
        <f>IF(L31&gt;0,L31*34, " ")</f>
        <v xml:space="preserve"> </v>
      </c>
      <c r="O31" s="42"/>
      <c r="P31" s="42"/>
      <c r="Q31" s="27" t="str">
        <f>IF(O31&gt;0,O31*32, " ")</f>
        <v xml:space="preserve"> </v>
      </c>
      <c r="R31" s="28" t="str">
        <f>IF(P31&gt;0,P31*32, " ")</f>
        <v xml:space="preserve"> </v>
      </c>
      <c r="S31" s="82">
        <f>IF(C31+G31+K31+O31&gt;0,C31+G31+K31+O31, " ")</f>
        <v>2</v>
      </c>
      <c r="T31" s="27" t="str">
        <f>IF(D31+H31+L31+P31&gt;0, D31+H31+L31+P31, " ")</f>
        <v xml:space="preserve"> </v>
      </c>
      <c r="U31" s="27">
        <f>IF(S31&lt;&gt;" ", (IF(E31&lt;&gt;" ", E31, 0)+IF(I31&lt;&gt;" ", I31, 0)+IF(M31&lt;&gt;" ", M31, 0)+IF(Q31&lt;&gt;" ", Q31, 0)), " ")</f>
        <v>68</v>
      </c>
      <c r="V31" s="28" t="str">
        <f>IF(T31&lt;&gt;" ", (IF(F31&lt;&gt;" ", F31, 0)+IF(J31&lt;&gt;" ", J31, 0)+IF(N31&lt;&gt;" ", N31, 0)+IF(R31&lt;&gt;" ", R31, 0)), " ")</f>
        <v xml:space="preserve"> </v>
      </c>
    </row>
    <row r="32" spans="1:24" x14ac:dyDescent="0.2">
      <c r="A32" s="55">
        <v>11</v>
      </c>
      <c r="B32" s="49" t="s">
        <v>99</v>
      </c>
      <c r="C32" s="41"/>
      <c r="D32" s="42"/>
      <c r="E32" s="27" t="str">
        <f t="shared" si="11"/>
        <v xml:space="preserve"> </v>
      </c>
      <c r="F32" s="28" t="str">
        <f t="shared" si="11"/>
        <v xml:space="preserve"> </v>
      </c>
      <c r="G32" s="42"/>
      <c r="H32" s="42"/>
      <c r="I32" s="27" t="str">
        <f t="shared" si="12"/>
        <v xml:space="preserve"> </v>
      </c>
      <c r="J32" s="28" t="str">
        <f t="shared" si="12"/>
        <v xml:space="preserve"> </v>
      </c>
      <c r="K32" s="41"/>
      <c r="L32" s="87"/>
      <c r="M32" s="27" t="str">
        <f t="shared" si="13"/>
        <v xml:space="preserve"> </v>
      </c>
      <c r="N32" s="28" t="str">
        <f t="shared" si="13"/>
        <v xml:space="preserve"> </v>
      </c>
      <c r="O32" s="42">
        <v>2</v>
      </c>
      <c r="P32" s="42"/>
      <c r="Q32" s="27">
        <f t="shared" si="14"/>
        <v>64</v>
      </c>
      <c r="R32" s="28" t="str">
        <f t="shared" si="14"/>
        <v xml:space="preserve"> </v>
      </c>
      <c r="S32" s="82">
        <f t="shared" si="8"/>
        <v>2</v>
      </c>
      <c r="T32" s="27" t="str">
        <f t="shared" si="9"/>
        <v xml:space="preserve"> </v>
      </c>
      <c r="U32" s="27">
        <f t="shared" si="10"/>
        <v>64</v>
      </c>
      <c r="V32" s="28" t="str">
        <f t="shared" si="10"/>
        <v xml:space="preserve"> </v>
      </c>
    </row>
    <row r="33" spans="1:22" x14ac:dyDescent="0.2">
      <c r="A33" s="55">
        <v>12</v>
      </c>
      <c r="B33" s="49" t="s">
        <v>108</v>
      </c>
      <c r="C33" s="41"/>
      <c r="D33" s="42"/>
      <c r="E33" s="27" t="str">
        <f>IF(C33&gt;0,C33*34, " ")</f>
        <v xml:space="preserve"> </v>
      </c>
      <c r="F33" s="28" t="str">
        <f>IF(D33&gt;0,D33*34, " ")</f>
        <v xml:space="preserve"> </v>
      </c>
      <c r="G33" s="42">
        <v>2</v>
      </c>
      <c r="H33" s="42"/>
      <c r="I33" s="27">
        <f>IF(G33&gt;0,G33*34, " ")</f>
        <v>68</v>
      </c>
      <c r="J33" s="28" t="str">
        <f>IF(H33&gt;0,H33*34, " ")</f>
        <v xml:space="preserve"> </v>
      </c>
      <c r="K33" s="41">
        <v>2</v>
      </c>
      <c r="L33" s="42"/>
      <c r="M33" s="27">
        <f>IF(K33&gt;0,K33*34, " ")</f>
        <v>68</v>
      </c>
      <c r="N33" s="28" t="str">
        <f>IF(L33&gt;0,L33*34, " ")</f>
        <v xml:space="preserve"> </v>
      </c>
      <c r="O33" s="42">
        <v>2</v>
      </c>
      <c r="P33" s="42"/>
      <c r="Q33" s="27">
        <f>IF(O33&gt;0,O33*32, " ")</f>
        <v>64</v>
      </c>
      <c r="R33" s="28" t="str">
        <f>IF(P33&gt;0,P33*32, " ")</f>
        <v xml:space="preserve"> </v>
      </c>
      <c r="S33" s="82">
        <f>IF(C33+G33+K33+O33&gt;0,C33+G33+K33+O33, " ")</f>
        <v>6</v>
      </c>
      <c r="T33" s="27" t="str">
        <f>IF(D33+H33+L33+P33&gt;0, D33+H33+L33+P33, " ")</f>
        <v xml:space="preserve"> </v>
      </c>
      <c r="U33" s="27">
        <f>IF(S33&lt;&gt;" ", (IF(E33&lt;&gt;" ", E33, 0)+IF(I33&lt;&gt;" ", I33, 0)+IF(M33&lt;&gt;" ", M33, 0)+IF(Q33&lt;&gt;" ", Q33, 0)), " ")</f>
        <v>200</v>
      </c>
      <c r="V33" s="28" t="str">
        <f>IF(T33&lt;&gt;" ", (IF(F33&lt;&gt;" ", F33, 0)+IF(J33&lt;&gt;" ", J33, 0)+IF(N33&lt;&gt;" ", N33, 0)+IF(R33&lt;&gt;" ", R33, 0)), " ")</f>
        <v xml:space="preserve"> </v>
      </c>
    </row>
    <row r="34" spans="1:22" x14ac:dyDescent="0.2">
      <c r="A34" s="55">
        <v>13</v>
      </c>
      <c r="B34" s="49" t="s">
        <v>37</v>
      </c>
      <c r="C34" s="41"/>
      <c r="D34" s="42"/>
      <c r="E34" s="27" t="str">
        <f>IF(C34&gt;0,C34*34, " ")</f>
        <v xml:space="preserve"> </v>
      </c>
      <c r="F34" s="28" t="str">
        <f>IF(D34&gt;0,D34*34, " ")</f>
        <v xml:space="preserve"> </v>
      </c>
      <c r="G34" s="42"/>
      <c r="H34" s="42"/>
      <c r="I34" s="27" t="str">
        <f>IF(G34&gt;0,G34*34, " ")</f>
        <v xml:space="preserve"> </v>
      </c>
      <c r="J34" s="28" t="str">
        <f>IF(H34&gt;0,H34*34, " ")</f>
        <v xml:space="preserve"> </v>
      </c>
      <c r="K34" s="41">
        <v>2</v>
      </c>
      <c r="L34" s="42"/>
      <c r="M34" s="27">
        <f>IF(K34&gt;0,K34*34, " ")</f>
        <v>68</v>
      </c>
      <c r="N34" s="28" t="str">
        <f>IF(L34&gt;0,L34*34, " ")</f>
        <v xml:space="preserve"> </v>
      </c>
      <c r="O34" s="42"/>
      <c r="P34" s="42"/>
      <c r="Q34" s="27" t="str">
        <f>IF(O34&gt;0,O34*32, " ")</f>
        <v xml:space="preserve"> </v>
      </c>
      <c r="R34" s="28" t="str">
        <f>IF(P34&gt;0,P34*32, " ")</f>
        <v xml:space="preserve"> </v>
      </c>
      <c r="S34" s="82">
        <f>IF(C34+G34+K34+O34&gt;0,C34+G34+K34+O34, " ")</f>
        <v>2</v>
      </c>
      <c r="T34" s="27" t="str">
        <f>IF(D34+H34+L34+P34&gt;0, D34+H34+L34+P34, " ")</f>
        <v xml:space="preserve"> </v>
      </c>
      <c r="U34" s="27">
        <f>IF(S34&lt;&gt;" ", (IF(E34&lt;&gt;" ", E34, 0)+IF(I34&lt;&gt;" ", I34, 0)+IF(M34&lt;&gt;" ", M34, 0)+IF(Q34&lt;&gt;" ", Q34, 0)), " ")</f>
        <v>68</v>
      </c>
      <c r="V34" s="28" t="str">
        <f>IF(T34&lt;&gt;" ", (IF(F34&lt;&gt;" ", F34, 0)+IF(J34&lt;&gt;" ", J34, 0)+IF(N34&lt;&gt;" ", N34, 0)+IF(R34&lt;&gt;" ", R34, 0)), " ")</f>
        <v xml:space="preserve"> </v>
      </c>
    </row>
    <row r="35" spans="1:22" x14ac:dyDescent="0.2">
      <c r="A35" s="55">
        <v>14</v>
      </c>
      <c r="B35" s="49" t="s">
        <v>39</v>
      </c>
      <c r="C35" s="41"/>
      <c r="D35" s="42"/>
      <c r="E35" s="27" t="str">
        <f t="shared" si="11"/>
        <v xml:space="preserve"> </v>
      </c>
      <c r="F35" s="28" t="str">
        <f t="shared" si="11"/>
        <v xml:space="preserve"> </v>
      </c>
      <c r="G35" s="45"/>
      <c r="H35" s="42"/>
      <c r="I35" s="27" t="str">
        <f t="shared" si="12"/>
        <v xml:space="preserve"> </v>
      </c>
      <c r="J35" s="28" t="str">
        <f t="shared" si="12"/>
        <v xml:space="preserve"> </v>
      </c>
      <c r="K35" s="41"/>
      <c r="L35" s="42"/>
      <c r="M35" s="27" t="str">
        <f t="shared" si="13"/>
        <v xml:space="preserve"> </v>
      </c>
      <c r="N35" s="28" t="str">
        <f t="shared" si="13"/>
        <v xml:space="preserve"> </v>
      </c>
      <c r="O35" s="45">
        <v>2</v>
      </c>
      <c r="P35" s="42"/>
      <c r="Q35" s="27">
        <f t="shared" si="14"/>
        <v>64</v>
      </c>
      <c r="R35" s="28" t="str">
        <f t="shared" si="14"/>
        <v xml:space="preserve"> </v>
      </c>
      <c r="S35" s="82">
        <f t="shared" si="8"/>
        <v>2</v>
      </c>
      <c r="T35" s="27" t="str">
        <f t="shared" si="9"/>
        <v xml:space="preserve"> </v>
      </c>
      <c r="U35" s="27">
        <f t="shared" si="10"/>
        <v>64</v>
      </c>
      <c r="V35" s="28" t="str">
        <f t="shared" si="10"/>
        <v xml:space="preserve"> </v>
      </c>
    </row>
    <row r="36" spans="1:22" x14ac:dyDescent="0.2">
      <c r="A36" s="55">
        <v>15</v>
      </c>
      <c r="B36" s="49" t="s">
        <v>100</v>
      </c>
      <c r="C36" s="43"/>
      <c r="D36" s="44"/>
      <c r="E36" s="27"/>
      <c r="F36" s="28"/>
      <c r="G36" s="46"/>
      <c r="H36" s="44"/>
      <c r="I36" s="27"/>
      <c r="J36" s="28"/>
      <c r="K36" s="43"/>
      <c r="L36" s="44"/>
      <c r="M36" s="27" t="str">
        <f t="shared" si="13"/>
        <v xml:space="preserve"> </v>
      </c>
      <c r="N36" s="28"/>
      <c r="O36" s="46">
        <v>2</v>
      </c>
      <c r="P36" s="44"/>
      <c r="Q36" s="27">
        <f t="shared" si="14"/>
        <v>64</v>
      </c>
      <c r="R36" s="28" t="str">
        <f t="shared" si="14"/>
        <v xml:space="preserve"> </v>
      </c>
      <c r="S36" s="82">
        <f t="shared" si="8"/>
        <v>2</v>
      </c>
      <c r="T36" s="27" t="str">
        <f t="shared" si="9"/>
        <v xml:space="preserve"> </v>
      </c>
      <c r="U36" s="27">
        <f t="shared" si="10"/>
        <v>64</v>
      </c>
      <c r="V36" s="28" t="str">
        <f t="shared" si="10"/>
        <v xml:space="preserve"> </v>
      </c>
    </row>
    <row r="37" spans="1:22" x14ac:dyDescent="0.2">
      <c r="A37" s="55">
        <v>16</v>
      </c>
      <c r="B37" s="33" t="s">
        <v>130</v>
      </c>
      <c r="C37" s="34"/>
      <c r="D37" s="35"/>
      <c r="E37" s="27"/>
      <c r="F37" s="28"/>
      <c r="G37" s="35"/>
      <c r="H37" s="35"/>
      <c r="I37" s="27"/>
      <c r="J37" s="28"/>
      <c r="K37" s="34">
        <v>2</v>
      </c>
      <c r="L37" s="35"/>
      <c r="M37" s="27">
        <v>68</v>
      </c>
      <c r="N37" s="28"/>
      <c r="O37" s="38"/>
      <c r="P37" s="35"/>
      <c r="Q37" s="27"/>
      <c r="R37" s="28"/>
      <c r="S37" s="64">
        <v>2</v>
      </c>
      <c r="T37" s="27"/>
      <c r="U37" s="27">
        <v>68</v>
      </c>
      <c r="V37" s="28"/>
    </row>
    <row r="38" spans="1:22" x14ac:dyDescent="0.2">
      <c r="A38" s="55">
        <v>17</v>
      </c>
      <c r="B38" s="33" t="s">
        <v>115</v>
      </c>
      <c r="C38" s="98"/>
      <c r="D38" s="99">
        <v>3</v>
      </c>
      <c r="E38" s="27"/>
      <c r="F38" s="28">
        <v>102</v>
      </c>
      <c r="G38" s="100"/>
      <c r="H38" s="99">
        <v>2</v>
      </c>
      <c r="I38" s="27"/>
      <c r="J38" s="28">
        <v>68</v>
      </c>
      <c r="K38" s="98"/>
      <c r="L38" s="99">
        <v>6</v>
      </c>
      <c r="M38" s="27"/>
      <c r="N38" s="28">
        <v>204</v>
      </c>
      <c r="O38" s="100"/>
      <c r="P38" s="99">
        <v>11</v>
      </c>
      <c r="Q38" s="27"/>
      <c r="R38" s="28">
        <v>352</v>
      </c>
      <c r="S38" s="64"/>
      <c r="T38" s="27">
        <v>22</v>
      </c>
      <c r="U38" s="27"/>
      <c r="V38" s="28">
        <v>726</v>
      </c>
    </row>
    <row r="39" spans="1:22" x14ac:dyDescent="0.2">
      <c r="A39" s="55">
        <v>18</v>
      </c>
      <c r="B39" s="49" t="s">
        <v>76</v>
      </c>
      <c r="C39" s="43"/>
      <c r="D39" s="44"/>
      <c r="E39" s="27"/>
      <c r="F39" s="28"/>
      <c r="G39" s="46"/>
      <c r="H39" s="44"/>
      <c r="I39" s="27"/>
      <c r="J39" s="28"/>
      <c r="K39" s="43"/>
      <c r="L39" s="44"/>
      <c r="M39" s="27"/>
      <c r="N39" s="28"/>
      <c r="O39" s="46">
        <v>2</v>
      </c>
      <c r="P39" s="44"/>
      <c r="Q39" s="27">
        <f t="shared" si="14"/>
        <v>64</v>
      </c>
      <c r="R39" s="28"/>
      <c r="S39" s="82">
        <f t="shared" si="8"/>
        <v>2</v>
      </c>
      <c r="T39" s="27" t="str">
        <f t="shared" si="9"/>
        <v xml:space="preserve"> </v>
      </c>
      <c r="U39" s="27">
        <f t="shared" si="10"/>
        <v>64</v>
      </c>
      <c r="V39" s="28" t="str">
        <f t="shared" si="10"/>
        <v xml:space="preserve"> </v>
      </c>
    </row>
    <row r="40" spans="1:22" x14ac:dyDescent="0.2">
      <c r="A40" s="55"/>
      <c r="B40" s="33" t="s">
        <v>101</v>
      </c>
      <c r="C40" s="43"/>
      <c r="D40" s="44"/>
      <c r="E40" s="27"/>
      <c r="F40" s="28"/>
      <c r="G40" s="46"/>
      <c r="H40" s="44"/>
      <c r="I40" s="27"/>
      <c r="J40" s="28"/>
      <c r="K40" s="43"/>
      <c r="L40" s="44"/>
      <c r="M40" s="27"/>
      <c r="N40" s="28"/>
      <c r="O40" s="46"/>
      <c r="P40" s="44"/>
      <c r="Q40" s="27"/>
      <c r="R40" s="28"/>
      <c r="S40" s="82"/>
      <c r="T40" s="27"/>
      <c r="U40" s="27"/>
      <c r="V40" s="28"/>
    </row>
    <row r="41" spans="1:22" ht="13.5" thickBot="1" x14ac:dyDescent="0.25">
      <c r="A41" s="55"/>
      <c r="B41" s="33" t="s">
        <v>105</v>
      </c>
      <c r="C41" s="41"/>
      <c r="D41" s="42"/>
      <c r="E41" s="27"/>
      <c r="F41" s="28"/>
      <c r="G41" s="45"/>
      <c r="H41" s="42"/>
      <c r="I41" s="27"/>
      <c r="J41" s="28"/>
      <c r="K41" s="41"/>
      <c r="L41" s="42"/>
      <c r="M41" s="27"/>
      <c r="N41" s="28"/>
      <c r="O41" s="45"/>
      <c r="P41" s="42"/>
      <c r="Q41" s="27"/>
      <c r="R41" s="28"/>
      <c r="S41" s="82"/>
      <c r="T41" s="27"/>
      <c r="U41" s="27"/>
      <c r="V41" s="28"/>
    </row>
    <row r="42" spans="1:22" ht="13.5" thickBot="1" x14ac:dyDescent="0.25">
      <c r="A42" s="123" t="s">
        <v>17</v>
      </c>
      <c r="B42" s="124"/>
      <c r="C42" s="74">
        <f t="shared" ref="C42:V42" si="15">SUM(C7:C18)</f>
        <v>18</v>
      </c>
      <c r="D42" s="80">
        <f t="shared" si="15"/>
        <v>2</v>
      </c>
      <c r="E42" s="80">
        <f t="shared" si="15"/>
        <v>612</v>
      </c>
      <c r="F42" s="89">
        <f t="shared" si="15"/>
        <v>68</v>
      </c>
      <c r="G42" s="74">
        <f t="shared" si="15"/>
        <v>14</v>
      </c>
      <c r="H42" s="80">
        <f t="shared" si="15"/>
        <v>0</v>
      </c>
      <c r="I42" s="80">
        <f t="shared" si="15"/>
        <v>476</v>
      </c>
      <c r="J42" s="89">
        <f t="shared" si="15"/>
        <v>0</v>
      </c>
      <c r="K42" s="74">
        <f t="shared" si="15"/>
        <v>10</v>
      </c>
      <c r="L42" s="80">
        <f t="shared" si="15"/>
        <v>0</v>
      </c>
      <c r="M42" s="80">
        <f t="shared" si="15"/>
        <v>340</v>
      </c>
      <c r="N42" s="89">
        <f t="shared" si="15"/>
        <v>0</v>
      </c>
      <c r="O42" s="74">
        <f t="shared" si="15"/>
        <v>10</v>
      </c>
      <c r="P42" s="80">
        <f t="shared" si="15"/>
        <v>0</v>
      </c>
      <c r="Q42" s="80">
        <f t="shared" si="15"/>
        <v>320</v>
      </c>
      <c r="R42" s="89">
        <f t="shared" si="15"/>
        <v>0</v>
      </c>
      <c r="S42" s="75">
        <f t="shared" si="15"/>
        <v>52</v>
      </c>
      <c r="T42" s="81">
        <f t="shared" si="15"/>
        <v>2</v>
      </c>
      <c r="U42" s="81">
        <f t="shared" si="15"/>
        <v>1748</v>
      </c>
      <c r="V42" s="92">
        <f t="shared" si="15"/>
        <v>68</v>
      </c>
    </row>
    <row r="43" spans="1:22" ht="13.5" thickBot="1" x14ac:dyDescent="0.25">
      <c r="A43" s="125" t="s">
        <v>18</v>
      </c>
      <c r="B43" s="126"/>
      <c r="C43" s="16">
        <f t="shared" ref="C43:V43" si="16">SUM(C22:C39)</f>
        <v>6</v>
      </c>
      <c r="D43" s="17">
        <f t="shared" si="16"/>
        <v>3</v>
      </c>
      <c r="E43" s="90">
        <f t="shared" si="16"/>
        <v>204</v>
      </c>
      <c r="F43" s="91">
        <f t="shared" si="16"/>
        <v>102</v>
      </c>
      <c r="G43" s="16">
        <f t="shared" si="16"/>
        <v>12</v>
      </c>
      <c r="H43" s="17">
        <f t="shared" si="16"/>
        <v>2</v>
      </c>
      <c r="I43" s="90">
        <f t="shared" si="16"/>
        <v>408</v>
      </c>
      <c r="J43" s="91">
        <f t="shared" si="16"/>
        <v>68</v>
      </c>
      <c r="K43" s="16">
        <f t="shared" si="16"/>
        <v>13</v>
      </c>
      <c r="L43" s="17">
        <f t="shared" si="16"/>
        <v>6</v>
      </c>
      <c r="M43" s="90">
        <f t="shared" si="16"/>
        <v>442</v>
      </c>
      <c r="N43" s="91">
        <f t="shared" si="16"/>
        <v>204</v>
      </c>
      <c r="O43" s="16">
        <f t="shared" si="16"/>
        <v>10</v>
      </c>
      <c r="P43" s="17">
        <f t="shared" si="16"/>
        <v>11</v>
      </c>
      <c r="Q43" s="90">
        <f t="shared" si="16"/>
        <v>320</v>
      </c>
      <c r="R43" s="91">
        <f t="shared" si="16"/>
        <v>352</v>
      </c>
      <c r="S43" s="93">
        <f t="shared" si="16"/>
        <v>41</v>
      </c>
      <c r="T43" s="90">
        <f t="shared" si="16"/>
        <v>22</v>
      </c>
      <c r="U43" s="90">
        <f t="shared" si="16"/>
        <v>1374</v>
      </c>
      <c r="V43" s="91">
        <f t="shared" si="16"/>
        <v>726</v>
      </c>
    </row>
    <row r="44" spans="1:22" ht="14.25" thickTop="1" thickBot="1" x14ac:dyDescent="0.25">
      <c r="A44" s="115" t="s">
        <v>19</v>
      </c>
      <c r="B44" s="116"/>
      <c r="C44" s="84">
        <f t="shared" ref="C44:V44" si="17">SUM(C42:C43)</f>
        <v>24</v>
      </c>
      <c r="D44" s="85">
        <f t="shared" si="17"/>
        <v>5</v>
      </c>
      <c r="E44" s="85">
        <f t="shared" si="17"/>
        <v>816</v>
      </c>
      <c r="F44" s="21">
        <f t="shared" si="17"/>
        <v>170</v>
      </c>
      <c r="G44" s="84">
        <f t="shared" si="17"/>
        <v>26</v>
      </c>
      <c r="H44" s="85">
        <f t="shared" si="17"/>
        <v>2</v>
      </c>
      <c r="I44" s="85">
        <f t="shared" si="17"/>
        <v>884</v>
      </c>
      <c r="J44" s="21">
        <f t="shared" si="17"/>
        <v>68</v>
      </c>
      <c r="K44" s="84">
        <f t="shared" si="17"/>
        <v>23</v>
      </c>
      <c r="L44" s="85">
        <f t="shared" si="17"/>
        <v>6</v>
      </c>
      <c r="M44" s="85">
        <f t="shared" si="17"/>
        <v>782</v>
      </c>
      <c r="N44" s="21">
        <f t="shared" si="17"/>
        <v>204</v>
      </c>
      <c r="O44" s="84">
        <f t="shared" si="17"/>
        <v>20</v>
      </c>
      <c r="P44" s="85">
        <f t="shared" si="17"/>
        <v>11</v>
      </c>
      <c r="Q44" s="85">
        <f t="shared" si="17"/>
        <v>640</v>
      </c>
      <c r="R44" s="21">
        <f t="shared" si="17"/>
        <v>352</v>
      </c>
      <c r="S44" s="84">
        <f t="shared" si="17"/>
        <v>93</v>
      </c>
      <c r="T44" s="85">
        <f t="shared" si="17"/>
        <v>24</v>
      </c>
      <c r="U44" s="85">
        <f t="shared" si="17"/>
        <v>3122</v>
      </c>
      <c r="V44" s="21">
        <f t="shared" si="17"/>
        <v>794</v>
      </c>
    </row>
    <row r="45" spans="1:22" ht="14.25" thickTop="1" thickBot="1" x14ac:dyDescent="0.25">
      <c r="A45" s="152"/>
      <c r="B45" s="153"/>
      <c r="C45" s="111">
        <f>SUM(C44:D44)</f>
        <v>29</v>
      </c>
      <c r="D45" s="150"/>
      <c r="E45" s="113">
        <f>SUM(E44:F44)</f>
        <v>986</v>
      </c>
      <c r="F45" s="151"/>
      <c r="G45" s="111">
        <f>SUM(G44:H44)</f>
        <v>28</v>
      </c>
      <c r="H45" s="150"/>
      <c r="I45" s="113">
        <f>SUM(I44:J44)</f>
        <v>952</v>
      </c>
      <c r="J45" s="151"/>
      <c r="K45" s="111">
        <f>SUM(K44:L44)</f>
        <v>29</v>
      </c>
      <c r="L45" s="150"/>
      <c r="M45" s="113">
        <f>SUM(M44:N44)</f>
        <v>986</v>
      </c>
      <c r="N45" s="151"/>
      <c r="O45" s="111">
        <f>SUM(O44:P44)</f>
        <v>31</v>
      </c>
      <c r="P45" s="150"/>
      <c r="Q45" s="113">
        <f>SUM(Q44:R44)</f>
        <v>992</v>
      </c>
      <c r="R45" s="151"/>
      <c r="S45" s="111">
        <f>SUM(S44:T44)</f>
        <v>117</v>
      </c>
      <c r="T45" s="150"/>
      <c r="U45" s="113">
        <f>SUM(U44:V44)</f>
        <v>3916</v>
      </c>
      <c r="V45" s="151"/>
    </row>
    <row r="46" spans="1:22" ht="13.5" thickTop="1" x14ac:dyDescent="0.2">
      <c r="A46" s="23"/>
      <c r="B46" s="50"/>
      <c r="C46" s="24"/>
      <c r="D46" s="24"/>
      <c r="E46" s="24"/>
      <c r="F46" s="24"/>
      <c r="G46" s="24"/>
      <c r="H46" s="24"/>
      <c r="I46" s="24"/>
      <c r="J46" s="51"/>
      <c r="K46" s="24"/>
      <c r="L46" s="24"/>
      <c r="M46" s="24"/>
      <c r="N46" s="24"/>
      <c r="O46" s="24"/>
      <c r="P46" s="24"/>
      <c r="Q46" s="24"/>
      <c r="R46" s="24"/>
      <c r="S46" s="24"/>
      <c r="T46" s="9"/>
      <c r="U46" s="24"/>
      <c r="V46" s="9"/>
    </row>
    <row r="47" spans="1:22" x14ac:dyDescent="0.2">
      <c r="A47" s="23"/>
      <c r="B47" s="50" t="s">
        <v>128</v>
      </c>
      <c r="C47" s="24"/>
      <c r="D47" s="24"/>
      <c r="E47" s="24"/>
      <c r="F47" s="24"/>
      <c r="G47" s="24"/>
      <c r="H47" s="24"/>
      <c r="I47" s="24"/>
      <c r="J47" s="51"/>
      <c r="K47" s="24"/>
      <c r="L47" s="24"/>
      <c r="M47" s="24"/>
      <c r="N47" s="24"/>
      <c r="O47" s="24"/>
      <c r="P47" s="24"/>
      <c r="Q47" s="24"/>
      <c r="R47" s="24"/>
      <c r="S47" s="24"/>
      <c r="T47" s="9"/>
      <c r="U47" s="24"/>
      <c r="V47" s="9"/>
    </row>
    <row r="48" spans="1:22" x14ac:dyDescent="0.2">
      <c r="A48" s="23"/>
      <c r="B48" s="50" t="s">
        <v>129</v>
      </c>
      <c r="C48" s="24"/>
      <c r="D48" s="24"/>
      <c r="E48" s="24"/>
      <c r="F48" s="24"/>
      <c r="G48" s="24"/>
      <c r="H48" s="24"/>
      <c r="I48" s="24"/>
      <c r="J48" s="51"/>
      <c r="K48" s="24"/>
      <c r="L48" s="24"/>
      <c r="M48" s="24"/>
      <c r="N48" s="24"/>
      <c r="O48" s="24"/>
      <c r="P48" s="24"/>
      <c r="Q48" s="24"/>
      <c r="R48" s="24"/>
      <c r="S48" s="24"/>
      <c r="T48" s="9"/>
      <c r="U48" s="24"/>
      <c r="V48" s="9"/>
    </row>
    <row r="49" spans="1:22" x14ac:dyDescent="0.2">
      <c r="A49" s="1"/>
      <c r="B49" s="120" t="s">
        <v>95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 x14ac:dyDescent="0.2">
      <c r="A50" s="1"/>
      <c r="B50" s="50" t="s">
        <v>77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"/>
      <c r="U50" s="1"/>
      <c r="V50" s="2"/>
    </row>
    <row r="51" spans="1:22" x14ac:dyDescent="0.2">
      <c r="A51" s="1"/>
      <c r="B51" s="50" t="s">
        <v>78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"/>
      <c r="U51" s="1"/>
      <c r="V51" s="2"/>
    </row>
    <row r="52" spans="1:22" x14ac:dyDescent="0.2">
      <c r="A52" s="1"/>
      <c r="B52" s="51" t="s">
        <v>106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"/>
      <c r="U52" s="1"/>
      <c r="V52" s="2"/>
    </row>
  </sheetData>
  <mergeCells count="34">
    <mergeCell ref="S45:T45"/>
    <mergeCell ref="U45:V45"/>
    <mergeCell ref="B49:V49"/>
    <mergeCell ref="G45:H45"/>
    <mergeCell ref="I45:J45"/>
    <mergeCell ref="K45:L45"/>
    <mergeCell ref="M45:N45"/>
    <mergeCell ref="O45:P45"/>
    <mergeCell ref="Q45:R45"/>
    <mergeCell ref="A43:B43"/>
    <mergeCell ref="A44:B45"/>
    <mergeCell ref="C45:D45"/>
    <mergeCell ref="E45:F45"/>
    <mergeCell ref="A42:B42"/>
    <mergeCell ref="S5:T5"/>
    <mergeCell ref="U5:V5"/>
    <mergeCell ref="A6:B6"/>
    <mergeCell ref="A21:B21"/>
    <mergeCell ref="O4:R4"/>
    <mergeCell ref="S4:V4"/>
    <mergeCell ref="C5:D5"/>
    <mergeCell ref="E5:F5"/>
    <mergeCell ref="G5:H5"/>
    <mergeCell ref="I5:J5"/>
    <mergeCell ref="K5:L5"/>
    <mergeCell ref="M5:N5"/>
    <mergeCell ref="O5:P5"/>
    <mergeCell ref="Q5:R5"/>
    <mergeCell ref="K4:N4"/>
    <mergeCell ref="A1:G1"/>
    <mergeCell ref="A2:G2"/>
    <mergeCell ref="A4:B5"/>
    <mergeCell ref="C4:F4"/>
    <mergeCell ref="G4:J4"/>
  </mergeCells>
  <printOptions horizontalCentered="1" verticalCentered="1"/>
  <pageMargins left="0.19685039370078741" right="0.19685039370078741" top="0.19685039370078741" bottom="0.19685039370078741" header="0" footer="0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МТ</vt:lpstr>
      <vt:lpstr>АГТ</vt:lpstr>
      <vt:lpstr>ФизТ</vt:lpstr>
      <vt:lpstr>ФарТ</vt:lpstr>
      <vt:lpstr>ЗСТ</vt:lpstr>
      <vt:lpstr>ЛСТ</vt:lpstr>
      <vt:lpstr>ПТ</vt:lpstr>
      <vt:lpstr>АГТ!Print_Area</vt:lpstr>
      <vt:lpstr>ЗСТ!Print_Area</vt:lpstr>
      <vt:lpstr>ЛСТ!Print_Area</vt:lpstr>
      <vt:lpstr>МТ!Print_Area</vt:lpstr>
      <vt:lpstr>ФарТ!Print_Area</vt:lpstr>
      <vt:lpstr>ФизТ!Print_Area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Lenovo</cp:lastModifiedBy>
  <cp:lastPrinted>2022-07-31T16:48:53Z</cp:lastPrinted>
  <dcterms:created xsi:type="dcterms:W3CDTF">2004-05-24T11:14:11Z</dcterms:created>
  <dcterms:modified xsi:type="dcterms:W3CDTF">2022-07-31T16:48:58Z</dcterms:modified>
</cp:coreProperties>
</file>