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105" windowWidth="21840" windowHeight="12570"/>
  </bookViews>
  <sheets>
    <sheet name="III Z" sheetId="1" r:id="rId1"/>
  </sheets>
  <definedNames>
    <definedName name="_xlnm.Print_Area" localSheetId="0">'III Z'!$A$1:$R$31</definedName>
  </definedNames>
  <calcPr calcId="125725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/>
  <c r="G25"/>
  <c r="H25"/>
  <c r="K25"/>
  <c r="L25"/>
  <c r="D24"/>
  <c r="G24"/>
  <c r="H24"/>
  <c r="K24"/>
  <c r="L24"/>
  <c r="C24" l="1"/>
  <c r="P14"/>
  <c r="R14" s="1"/>
  <c r="N14"/>
  <c r="M14"/>
  <c r="E14"/>
  <c r="M13"/>
  <c r="I13"/>
  <c r="E13"/>
  <c r="O12"/>
  <c r="M12"/>
  <c r="I12"/>
  <c r="E12"/>
  <c r="I10"/>
  <c r="I11"/>
  <c r="M9"/>
  <c r="M10"/>
  <c r="M11"/>
  <c r="O7"/>
  <c r="O8"/>
  <c r="O9"/>
  <c r="O10"/>
  <c r="Q10" s="1"/>
  <c r="P16"/>
  <c r="F16"/>
  <c r="J16"/>
  <c r="N16"/>
  <c r="P17"/>
  <c r="R17" s="1"/>
  <c r="P18"/>
  <c r="F18"/>
  <c r="J18"/>
  <c r="N18"/>
  <c r="P19"/>
  <c r="P20"/>
  <c r="R20" s="1"/>
  <c r="P21"/>
  <c r="F21"/>
  <c r="J21"/>
  <c r="N21"/>
  <c r="P22"/>
  <c r="R22" s="1"/>
  <c r="P23"/>
  <c r="R23" s="1"/>
  <c r="O16"/>
  <c r="E16"/>
  <c r="I16"/>
  <c r="M16"/>
  <c r="O17"/>
  <c r="E17"/>
  <c r="M17"/>
  <c r="O18"/>
  <c r="E18"/>
  <c r="I18"/>
  <c r="M18"/>
  <c r="O19"/>
  <c r="E19"/>
  <c r="I19"/>
  <c r="M19"/>
  <c r="O20"/>
  <c r="E20"/>
  <c r="I20"/>
  <c r="M20"/>
  <c r="O21"/>
  <c r="Q21" s="1"/>
  <c r="O22"/>
  <c r="Q22" s="1"/>
  <c r="O23"/>
  <c r="Q23" s="1"/>
  <c r="P8"/>
  <c r="R8" s="1"/>
  <c r="P9"/>
  <c r="R9" s="1"/>
  <c r="P10"/>
  <c r="F10"/>
  <c r="J10"/>
  <c r="N10"/>
  <c r="P11"/>
  <c r="R11" s="1"/>
  <c r="E8"/>
  <c r="I8"/>
  <c r="M8"/>
  <c r="E9"/>
  <c r="I9"/>
  <c r="E11"/>
  <c r="N23"/>
  <c r="M21"/>
  <c r="M23"/>
  <c r="N20"/>
  <c r="N19"/>
  <c r="N17"/>
  <c r="N8"/>
  <c r="N9"/>
  <c r="N11"/>
  <c r="N7"/>
  <c r="M7"/>
  <c r="F19"/>
  <c r="J19"/>
  <c r="J17"/>
  <c r="F8"/>
  <c r="J8"/>
  <c r="F9"/>
  <c r="J9"/>
  <c r="F11"/>
  <c r="J11"/>
  <c r="E10"/>
  <c r="P7"/>
  <c r="F7"/>
  <c r="J7"/>
  <c r="E7"/>
  <c r="I7"/>
  <c r="K26"/>
  <c r="L26"/>
  <c r="I21"/>
  <c r="I23"/>
  <c r="J20"/>
  <c r="J23"/>
  <c r="G26"/>
  <c r="E21"/>
  <c r="E23"/>
  <c r="F17"/>
  <c r="F20"/>
  <c r="F23"/>
  <c r="C25"/>
  <c r="C26" s="1"/>
  <c r="M24" l="1"/>
  <c r="F24"/>
  <c r="J24"/>
  <c r="J25"/>
  <c r="I25"/>
  <c r="E25"/>
  <c r="R19"/>
  <c r="I24"/>
  <c r="P24"/>
  <c r="N24"/>
  <c r="Q9"/>
  <c r="O24"/>
  <c r="N25"/>
  <c r="M25"/>
  <c r="F25"/>
  <c r="E24"/>
  <c r="P25"/>
  <c r="P26" s="1"/>
  <c r="Q16"/>
  <c r="O25"/>
  <c r="Q18"/>
  <c r="D26"/>
  <c r="C27" s="1"/>
  <c r="H26"/>
  <c r="G27" s="1"/>
  <c r="Q19"/>
  <c r="Q7"/>
  <c r="R10"/>
  <c r="Q20"/>
  <c r="R16"/>
  <c r="Q13"/>
  <c r="Q11"/>
  <c r="Q8"/>
  <c r="R7"/>
  <c r="Q17"/>
  <c r="K27"/>
  <c r="R18"/>
  <c r="Q12"/>
  <c r="Q14"/>
  <c r="R24" l="1"/>
  <c r="M26"/>
  <c r="F26"/>
  <c r="J26"/>
  <c r="R25"/>
  <c r="R26" s="1"/>
  <c r="O26"/>
  <c r="O27" s="1"/>
  <c r="N26"/>
  <c r="Q24"/>
  <c r="Q25"/>
  <c r="E26"/>
  <c r="E27" s="1"/>
  <c r="I26"/>
  <c r="I27" s="1"/>
  <c r="M27" l="1"/>
  <c r="Q26"/>
  <c r="Q27" s="1"/>
</calcChain>
</file>

<file path=xl/sharedStrings.xml><?xml version="1.0" encoding="utf-8"?>
<sst xmlns="http://schemas.openxmlformats.org/spreadsheetml/2006/main" count="72" uniqueCount="36">
  <si>
    <t>ПРЕДМЕТИ</t>
  </si>
  <si>
    <t>ПРВИ РАЗРЕД</t>
  </si>
  <si>
    <t>ДРУГИ РАЗРЕД</t>
  </si>
  <si>
    <t>ТРЕЋИ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</si>
  <si>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</si>
  <si>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</si>
  <si>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</si>
  <si>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</si>
  <si>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</si>
  <si>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</si>
  <si>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</si>
  <si>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</si>
  <si>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</si>
  <si>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</si>
  <si>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</si>
  <si>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</si>
  <si>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</si>
  <si>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</si>
  <si>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ГЕОДЕЗИЈА И ГРАЂЕВИНАРСТВО</t>
  </si>
  <si>
    <t>Познавање материјала</t>
  </si>
  <si>
    <t>Грађевинске конструкције</t>
  </si>
  <si>
    <t>Организација грађења</t>
  </si>
  <si>
    <t>Практична настава</t>
  </si>
  <si>
    <t>Цртање и планови</t>
  </si>
  <si>
    <t>Технологија занимања</t>
  </si>
  <si>
    <t>*** До два часа седмично у складу са законом.</t>
  </si>
  <si>
    <t>Остали облици наставе ***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</si>
  <si>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</si>
  <si>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</si>
  <si>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</si>
  <si>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</si>
  <si>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</si>
  <si>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Пројектна настава ****</t>
  </si>
  <si>
    <t>**** Планирана Годишњим програмом рада школе у складу са законом.</t>
  </si>
  <si>
    <t>Занимање: ЗИДАР, МОНТЕР СУВЕ ГРАДЊЕ-МОЛЕР</t>
  </si>
  <si>
    <t xml:space="preserve">                    Наставни план за ученике са лаким оштећењем интелектуалног функционисања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</si>
</sst>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wrapText="1"/>
    </xf>
    <xf numFmtId="0" fontId="2" fillId="0" borderId="17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22" xfId="0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0" xfId="0" applyFont="1"/>
    <xf numFmtId="1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1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35"/>
  <sheetViews>
    <sheetView tabSelected="1" workbookViewId="0">
      <selection activeCell="W28" sqref="W28"/>
    </sheetView>
  </sheetViews>
  <sheetFormatPr defaultColWidth="9.140625" defaultRowHeight="12.75"/>
  <cols>
    <col min="1" max="1" width="3.42578125" style="1" customWidth="1"/>
    <col min="2" max="2" width="38.5703125" style="1" customWidth="1"/>
    <col min="3" max="6" width="4.42578125" style="1" customWidth="1"/>
    <col min="7" max="7" width="3" style="1" customWidth="1"/>
    <col min="8" max="15" width="4.42578125" style="1" customWidth="1"/>
    <col min="16" max="16" width="4.42578125" style="2" customWidth="1"/>
    <col min="17" max="17" width="5" style="1" bestFit="1" customWidth="1"/>
    <col min="18" max="18" width="5" style="2" bestFit="1" customWidth="1"/>
    <col min="19" max="16384" width="9.140625" style="1"/>
  </cols>
  <sheetData>
    <row r="1" spans="1:19" ht="28.5" customHeight="1">
      <c r="A1" s="74" t="s">
        <v>18</v>
      </c>
      <c r="B1" s="75"/>
      <c r="C1" s="75"/>
      <c r="D1" s="75"/>
      <c r="E1" s="75"/>
      <c r="F1" s="75"/>
      <c r="G1" s="75"/>
    </row>
    <row r="2" spans="1:19" ht="43.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61"/>
    </row>
    <row r="3" spans="1:19" s="82" customFormat="1" ht="21" customHeight="1" thickBot="1">
      <c r="A3" s="82" t="s">
        <v>35</v>
      </c>
    </row>
    <row r="4" spans="1:19" ht="15" customHeight="1" thickTop="1">
      <c r="A4" s="76" t="s">
        <v>0</v>
      </c>
      <c r="B4" s="77"/>
      <c r="C4" s="68" t="s">
        <v>1</v>
      </c>
      <c r="D4" s="69"/>
      <c r="E4" s="69"/>
      <c r="F4" s="70"/>
      <c r="G4" s="80" t="s">
        <v>2</v>
      </c>
      <c r="H4" s="69"/>
      <c r="I4" s="69"/>
      <c r="J4" s="69"/>
      <c r="K4" s="68" t="s">
        <v>3</v>
      </c>
      <c r="L4" s="69"/>
      <c r="M4" s="69"/>
      <c r="N4" s="70"/>
      <c r="O4" s="71" t="s">
        <v>4</v>
      </c>
      <c r="P4" s="72"/>
      <c r="Q4" s="72"/>
      <c r="R4" s="73"/>
    </row>
    <row r="5" spans="1:19" ht="15" customHeight="1">
      <c r="A5" s="78"/>
      <c r="B5" s="79"/>
      <c r="C5" s="81" t="s">
        <v>5</v>
      </c>
      <c r="D5" s="65"/>
      <c r="E5" s="66" t="s">
        <v>6</v>
      </c>
      <c r="F5" s="67"/>
      <c r="G5" s="64" t="s">
        <v>5</v>
      </c>
      <c r="H5" s="65"/>
      <c r="I5" s="66" t="s">
        <v>6</v>
      </c>
      <c r="J5" s="64"/>
      <c r="K5" s="81" t="s">
        <v>5</v>
      </c>
      <c r="L5" s="65"/>
      <c r="M5" s="66" t="s">
        <v>6</v>
      </c>
      <c r="N5" s="67"/>
      <c r="O5" s="64" t="s">
        <v>5</v>
      </c>
      <c r="P5" s="65"/>
      <c r="Q5" s="66" t="s">
        <v>6</v>
      </c>
      <c r="R5" s="67"/>
    </row>
    <row r="6" spans="1:19" ht="15" customHeight="1" thickBot="1">
      <c r="A6" s="87" t="s">
        <v>7</v>
      </c>
      <c r="B6" s="88"/>
      <c r="C6" s="4" t="s">
        <v>8</v>
      </c>
      <c r="D6" s="5" t="s">
        <v>9</v>
      </c>
      <c r="E6" s="5" t="s">
        <v>8</v>
      </c>
      <c r="F6" s="6" t="s">
        <v>9</v>
      </c>
      <c r="G6" s="7" t="s">
        <v>8</v>
      </c>
      <c r="H6" s="5" t="s">
        <v>9</v>
      </c>
      <c r="I6" s="5" t="s">
        <v>8</v>
      </c>
      <c r="J6" s="3" t="s">
        <v>9</v>
      </c>
      <c r="K6" s="4" t="s">
        <v>8</v>
      </c>
      <c r="L6" s="5" t="s">
        <v>9</v>
      </c>
      <c r="M6" s="5" t="s">
        <v>8</v>
      </c>
      <c r="N6" s="6" t="s">
        <v>9</v>
      </c>
      <c r="O6" s="49" t="s">
        <v>8</v>
      </c>
      <c r="P6" s="42" t="s">
        <v>9</v>
      </c>
      <c r="Q6" s="42" t="s">
        <v>8</v>
      </c>
      <c r="R6" s="43" t="s">
        <v>9</v>
      </c>
    </row>
    <row r="7" spans="1:19" ht="15" customHeight="1">
      <c r="A7" s="38">
        <v>1</v>
      </c>
      <c r="B7" s="32" t="s">
        <v>10</v>
      </c>
      <c r="C7" s="22">
        <v>2</v>
      </c>
      <c r="D7" s="23"/>
      <c r="E7" s="18">
        <f>IF(C7&gt;0,C7*34, " ")</f>
        <v>68</v>
      </c>
      <c r="F7" s="19" t="str">
        <f>IF(D7&gt;0,D7*34, " ")</f>
        <v xml:space="preserve"> </v>
      </c>
      <c r="G7" s="27">
        <v>2</v>
      </c>
      <c r="H7" s="23"/>
      <c r="I7" s="18">
        <f>IF(G7&gt;0,G7*34, " ")</f>
        <v>68</v>
      </c>
      <c r="J7" s="19" t="str">
        <f>IF(H7&gt;0,H7*34, " ")</f>
        <v xml:space="preserve"> </v>
      </c>
      <c r="K7" s="22">
        <v>2</v>
      </c>
      <c r="L7" s="23"/>
      <c r="M7" s="18">
        <f t="shared" ref="M7:N11" si="0">IF(K7&gt;0,K7*32, " ")</f>
        <v>64</v>
      </c>
      <c r="N7" s="19" t="str">
        <f t="shared" si="0"/>
        <v xml:space="preserve"> </v>
      </c>
      <c r="O7" s="44">
        <f t="shared" ref="O7:O10" si="1">IF(C7+G7+K7&gt;0,C7+G7+K7, " ")</f>
        <v>6</v>
      </c>
      <c r="P7" s="41" t="str">
        <f t="shared" ref="P7:P11" si="2">IF(D7+H7+L7&gt;0, D7+H7+L7, " ")</f>
        <v xml:space="preserve"> </v>
      </c>
      <c r="Q7" s="41">
        <f t="shared" ref="Q7:R11" si="3">IF(O7&lt;&gt;" ", (IF(E7&lt;&gt;" ", E7, 0)+IF(I7&lt;&gt;" ", I7, 0)+IF(M7&lt;&gt;" ", M7, 0)), " ")</f>
        <v>200</v>
      </c>
      <c r="R7" s="48" t="str">
        <f t="shared" si="3"/>
        <v xml:space="preserve"> </v>
      </c>
    </row>
    <row r="8" spans="1:19" ht="15" customHeight="1">
      <c r="A8" s="38">
        <v>2</v>
      </c>
      <c r="B8" s="33" t="s">
        <v>11</v>
      </c>
      <c r="C8" s="25">
        <v>2</v>
      </c>
      <c r="D8" s="26"/>
      <c r="E8" s="20">
        <f t="shared" ref="E8:F10" si="4">IF(C8&gt;0,C8*34, " ")</f>
        <v>68</v>
      </c>
      <c r="F8" s="21" t="str">
        <f t="shared" si="4"/>
        <v xml:space="preserve"> </v>
      </c>
      <c r="G8" s="26">
        <v>2</v>
      </c>
      <c r="H8" s="26"/>
      <c r="I8" s="20">
        <f t="shared" ref="I8:J11" si="5">IF(G8&gt;0,G8*34, " ")</f>
        <v>68</v>
      </c>
      <c r="J8" s="21" t="str">
        <f t="shared" si="5"/>
        <v xml:space="preserve"> </v>
      </c>
      <c r="K8" s="25">
        <v>2</v>
      </c>
      <c r="L8" s="26"/>
      <c r="M8" s="20">
        <f t="shared" si="0"/>
        <v>64</v>
      </c>
      <c r="N8" s="21" t="str">
        <f t="shared" si="0"/>
        <v xml:space="preserve"> </v>
      </c>
      <c r="O8" s="45">
        <f t="shared" si="1"/>
        <v>6</v>
      </c>
      <c r="P8" s="20" t="str">
        <f t="shared" si="2"/>
        <v xml:space="preserve"> </v>
      </c>
      <c r="Q8" s="20">
        <f t="shared" si="3"/>
        <v>200</v>
      </c>
      <c r="R8" s="21" t="str">
        <f t="shared" si="3"/>
        <v xml:space="preserve"> </v>
      </c>
    </row>
    <row r="9" spans="1:19" ht="15" customHeight="1">
      <c r="A9" s="38">
        <v>3</v>
      </c>
      <c r="B9" s="34" t="s">
        <v>12</v>
      </c>
      <c r="C9" s="25">
        <v>2</v>
      </c>
      <c r="D9" s="26"/>
      <c r="E9" s="20">
        <f t="shared" si="4"/>
        <v>68</v>
      </c>
      <c r="F9" s="21" t="str">
        <f t="shared" si="4"/>
        <v xml:space="preserve"> </v>
      </c>
      <c r="G9" s="26">
        <v>2</v>
      </c>
      <c r="H9" s="26"/>
      <c r="I9" s="20">
        <f t="shared" si="5"/>
        <v>68</v>
      </c>
      <c r="J9" s="21" t="str">
        <f t="shared" si="5"/>
        <v xml:space="preserve"> </v>
      </c>
      <c r="K9" s="25">
        <v>2</v>
      </c>
      <c r="L9" s="26"/>
      <c r="M9" s="20">
        <f t="shared" si="0"/>
        <v>64</v>
      </c>
      <c r="N9" s="21" t="str">
        <f t="shared" si="0"/>
        <v xml:space="preserve"> </v>
      </c>
      <c r="O9" s="45">
        <f t="shared" si="1"/>
        <v>6</v>
      </c>
      <c r="P9" s="20" t="str">
        <f t="shared" si="2"/>
        <v xml:space="preserve"> </v>
      </c>
      <c r="Q9" s="20">
        <f t="shared" si="3"/>
        <v>200</v>
      </c>
      <c r="R9" s="21" t="str">
        <f t="shared" si="3"/>
        <v xml:space="preserve"> </v>
      </c>
    </row>
    <row r="10" spans="1:19" ht="15" customHeight="1">
      <c r="A10" s="38">
        <v>4</v>
      </c>
      <c r="B10" s="34" t="s">
        <v>17</v>
      </c>
      <c r="C10" s="25"/>
      <c r="D10" s="26">
        <v>2</v>
      </c>
      <c r="E10" s="20" t="str">
        <f t="shared" si="4"/>
        <v xml:space="preserve"> </v>
      </c>
      <c r="F10" s="21">
        <f t="shared" si="4"/>
        <v>68</v>
      </c>
      <c r="G10" s="26"/>
      <c r="H10" s="26"/>
      <c r="I10" s="20" t="str">
        <f t="shared" si="5"/>
        <v xml:space="preserve"> </v>
      </c>
      <c r="J10" s="21" t="str">
        <f t="shared" si="5"/>
        <v xml:space="preserve"> </v>
      </c>
      <c r="K10" s="25"/>
      <c r="L10" s="26"/>
      <c r="M10" s="20" t="str">
        <f t="shared" si="0"/>
        <v xml:space="preserve"> </v>
      </c>
      <c r="N10" s="21" t="str">
        <f t="shared" si="0"/>
        <v xml:space="preserve"> </v>
      </c>
      <c r="O10" s="45" t="str">
        <f t="shared" si="1"/>
        <v xml:space="preserve"> </v>
      </c>
      <c r="P10" s="20">
        <f t="shared" si="2"/>
        <v>2</v>
      </c>
      <c r="Q10" s="20" t="str">
        <f t="shared" si="3"/>
        <v xml:space="preserve"> </v>
      </c>
      <c r="R10" s="21">
        <f t="shared" si="3"/>
        <v>68</v>
      </c>
    </row>
    <row r="11" spans="1:19" ht="15" customHeight="1">
      <c r="A11" s="38">
        <v>5</v>
      </c>
      <c r="B11" s="33" t="s">
        <v>27</v>
      </c>
      <c r="C11" s="25"/>
      <c r="D11" s="26"/>
      <c r="E11" s="20" t="str">
        <f>IF(C11&gt;0,C11*34, " ")</f>
        <v xml:space="preserve"> </v>
      </c>
      <c r="F11" s="21" t="str">
        <f>IF(D11&gt;0,D11*34, " ")</f>
        <v xml:space="preserve"> </v>
      </c>
      <c r="G11" s="26"/>
      <c r="H11" s="26"/>
      <c r="I11" s="20" t="str">
        <f t="shared" si="5"/>
        <v xml:space="preserve"> </v>
      </c>
      <c r="J11" s="21" t="str">
        <f>IF(H11&gt;0,H11*34, " ")</f>
        <v xml:space="preserve"> </v>
      </c>
      <c r="K11" s="25">
        <v>2</v>
      </c>
      <c r="L11" s="26"/>
      <c r="M11" s="20">
        <f t="shared" si="0"/>
        <v>64</v>
      </c>
      <c r="N11" s="21" t="str">
        <f>IF(L11&gt;0,L11*32, " ")</f>
        <v xml:space="preserve"> </v>
      </c>
      <c r="O11" s="45">
        <v>2</v>
      </c>
      <c r="P11" s="20" t="str">
        <f t="shared" si="2"/>
        <v xml:space="preserve"> </v>
      </c>
      <c r="Q11" s="20">
        <f t="shared" si="3"/>
        <v>64</v>
      </c>
      <c r="R11" s="21" t="str">
        <f t="shared" si="3"/>
        <v xml:space="preserve"> </v>
      </c>
    </row>
    <row r="12" spans="1:19" s="51" customFormat="1" ht="15" customHeight="1">
      <c r="A12" s="38">
        <v>6</v>
      </c>
      <c r="B12" s="33" t="s">
        <v>28</v>
      </c>
      <c r="C12" s="25">
        <v>1</v>
      </c>
      <c r="D12" s="26"/>
      <c r="E12" s="20">
        <f t="shared" ref="E12:E13" si="6">IF(C12&gt;0,C12*34, " ")</f>
        <v>34</v>
      </c>
      <c r="F12" s="21"/>
      <c r="G12" s="26">
        <v>1</v>
      </c>
      <c r="H12" s="26"/>
      <c r="I12" s="20">
        <f t="shared" ref="I12:I13" si="7">IF(G12&gt;0,G12*34, " ")</f>
        <v>34</v>
      </c>
      <c r="J12" s="21"/>
      <c r="K12" s="28">
        <v>1</v>
      </c>
      <c r="L12" s="26"/>
      <c r="M12" s="20">
        <f t="shared" ref="M12:N14" si="8">IF(K12&gt;0,K12*32, " ")</f>
        <v>32</v>
      </c>
      <c r="N12" s="21"/>
      <c r="O12" s="58">
        <f>SUM(C12,G12,K12)</f>
        <v>3</v>
      </c>
      <c r="P12" s="55"/>
      <c r="Q12" s="41">
        <f t="shared" ref="Q12:R14" si="9">IF(O12&lt;&gt;" ", (IF(E12&lt;&gt;" ", E12, 0)+IF(I12&lt;&gt;" ", I12, 0)+IF(M12&lt;&gt;" ", M12, 0)), " ")</f>
        <v>100</v>
      </c>
      <c r="R12" s="56"/>
    </row>
    <row r="13" spans="1:19" s="51" customFormat="1" ht="15" customHeight="1">
      <c r="A13" s="38">
        <v>7</v>
      </c>
      <c r="B13" s="52" t="s">
        <v>29</v>
      </c>
      <c r="C13" s="25">
        <v>1</v>
      </c>
      <c r="D13" s="26"/>
      <c r="E13" s="20">
        <f t="shared" si="6"/>
        <v>34</v>
      </c>
      <c r="F13" s="21"/>
      <c r="G13" s="26">
        <v>1</v>
      </c>
      <c r="H13" s="26"/>
      <c r="I13" s="20">
        <f t="shared" si="7"/>
        <v>34</v>
      </c>
      <c r="J13" s="21"/>
      <c r="K13" s="28"/>
      <c r="L13" s="26"/>
      <c r="M13" s="20" t="str">
        <f t="shared" si="8"/>
        <v xml:space="preserve"> </v>
      </c>
      <c r="N13" s="21"/>
      <c r="O13" s="57">
        <v>2</v>
      </c>
      <c r="P13" s="53"/>
      <c r="Q13" s="20">
        <f t="shared" si="9"/>
        <v>68</v>
      </c>
      <c r="R13" s="54"/>
    </row>
    <row r="14" spans="1:19" ht="15" customHeight="1" thickBot="1">
      <c r="A14" s="38">
        <v>8</v>
      </c>
      <c r="B14" s="24" t="s">
        <v>30</v>
      </c>
      <c r="C14" s="25"/>
      <c r="D14" s="26"/>
      <c r="E14" s="20" t="str">
        <f>IF(C14&gt;0,C14*34, " ")</f>
        <v xml:space="preserve"> </v>
      </c>
      <c r="F14" s="21"/>
      <c r="G14" s="26"/>
      <c r="H14" s="26"/>
      <c r="I14" s="20"/>
      <c r="J14" s="21"/>
      <c r="K14" s="28">
        <v>1</v>
      </c>
      <c r="L14" s="26"/>
      <c r="M14" s="20">
        <f t="shared" si="8"/>
        <v>32</v>
      </c>
      <c r="N14" s="21" t="str">
        <f t="shared" si="8"/>
        <v xml:space="preserve"> </v>
      </c>
      <c r="O14" s="57">
        <v>1</v>
      </c>
      <c r="P14" s="40" t="str">
        <f t="shared" ref="P14" si="10">IF(D14+H14+L14&gt;0, D14+H14+L14, " ")</f>
        <v xml:space="preserve"> </v>
      </c>
      <c r="Q14" s="20">
        <f t="shared" si="9"/>
        <v>32</v>
      </c>
      <c r="R14" s="47" t="str">
        <f t="shared" si="9"/>
        <v xml:space="preserve"> </v>
      </c>
      <c r="S14" s="8"/>
    </row>
    <row r="15" spans="1:19" ht="15" customHeight="1" thickBot="1">
      <c r="A15" s="89" t="s">
        <v>13</v>
      </c>
      <c r="B15" s="90"/>
      <c r="C15" s="9" t="s">
        <v>8</v>
      </c>
      <c r="D15" s="10" t="s">
        <v>9</v>
      </c>
      <c r="E15" s="10" t="s">
        <v>8</v>
      </c>
      <c r="F15" s="11" t="s">
        <v>9</v>
      </c>
      <c r="G15" s="12" t="s">
        <v>8</v>
      </c>
      <c r="H15" s="10" t="s">
        <v>9</v>
      </c>
      <c r="I15" s="10" t="s">
        <v>8</v>
      </c>
      <c r="J15" s="13" t="s">
        <v>9</v>
      </c>
      <c r="K15" s="9" t="s">
        <v>8</v>
      </c>
      <c r="L15" s="10" t="s">
        <v>9</v>
      </c>
      <c r="M15" s="10" t="s">
        <v>8</v>
      </c>
      <c r="N15" s="11" t="s">
        <v>9</v>
      </c>
      <c r="O15" s="12" t="s">
        <v>8</v>
      </c>
      <c r="P15" s="10" t="s">
        <v>9</v>
      </c>
      <c r="Q15" s="10" t="s">
        <v>8</v>
      </c>
      <c r="R15" s="11" t="s">
        <v>9</v>
      </c>
    </row>
    <row r="16" spans="1:19" ht="15" customHeight="1">
      <c r="A16" s="39">
        <v>1</v>
      </c>
      <c r="B16" s="24" t="s">
        <v>23</v>
      </c>
      <c r="C16" s="29">
        <v>1</v>
      </c>
      <c r="D16" s="30">
        <v>1</v>
      </c>
      <c r="E16" s="20">
        <f>IF(C16&gt;0,C16*34, " ")</f>
        <v>34</v>
      </c>
      <c r="F16" s="21">
        <f>IF(D16&gt;0,D16*34, " ")</f>
        <v>34</v>
      </c>
      <c r="G16" s="35"/>
      <c r="H16" s="35"/>
      <c r="I16" s="20" t="str">
        <f>IF(G16&gt;0,G16*34, " ")</f>
        <v xml:space="preserve"> </v>
      </c>
      <c r="J16" s="21" t="str">
        <f>IF(H16&gt;0,H16*34, " ")</f>
        <v xml:space="preserve"> </v>
      </c>
      <c r="K16" s="35"/>
      <c r="L16" s="35"/>
      <c r="M16" s="20" t="str">
        <f>IF(K16&gt;0,K16*32, " ")</f>
        <v xml:space="preserve"> </v>
      </c>
      <c r="N16" s="21" t="str">
        <f>IF(L16&gt;0,L16*32, " ")</f>
        <v xml:space="preserve"> </v>
      </c>
      <c r="O16" s="45">
        <f t="shared" ref="O16:O23" si="11">IF(C16+G16+K16&gt;0,C16+G16+K16, " ")</f>
        <v>1</v>
      </c>
      <c r="P16" s="20">
        <f t="shared" ref="P16:P23" si="12">IF(D16+H16+L16&gt;0, D16+H16+L16, " ")</f>
        <v>1</v>
      </c>
      <c r="Q16" s="20">
        <f t="shared" ref="Q16:Q23" si="13">IF(O16&lt;&gt;" ", (IF(E16&lt;&gt;" ", E16, 0)+IF(I16&lt;&gt;" ", I16, 0)+IF(M16&lt;&gt;" ", M16, 0)), " ")</f>
        <v>34</v>
      </c>
      <c r="R16" s="21">
        <f t="shared" ref="R16:R23" si="14">IF(P16&lt;&gt;" ", (IF(F16&lt;&gt;" ", F16, 0)+IF(J16&lt;&gt;" ", J16, 0)+IF(N16&lt;&gt;" ", N16, 0)), " ")</f>
        <v>34</v>
      </c>
    </row>
    <row r="17" spans="1:19" ht="15" customHeight="1">
      <c r="A17" s="39">
        <v>2</v>
      </c>
      <c r="B17" s="24" t="s">
        <v>19</v>
      </c>
      <c r="C17" s="29">
        <v>2</v>
      </c>
      <c r="D17" s="30"/>
      <c r="E17" s="20">
        <f t="shared" ref="E17:F23" si="15">IF(C17&gt;0,C17*34, " ")</f>
        <v>68</v>
      </c>
      <c r="F17" s="21" t="str">
        <f t="shared" si="15"/>
        <v xml:space="preserve"> </v>
      </c>
      <c r="G17" s="30"/>
      <c r="H17" s="30"/>
      <c r="I17" s="20"/>
      <c r="J17" s="21" t="str">
        <f t="shared" ref="I17:J23" si="16">IF(H17&gt;0,H17*34, " ")</f>
        <v xml:space="preserve"> </v>
      </c>
      <c r="K17" s="35"/>
      <c r="L17" s="35"/>
      <c r="M17" s="20" t="str">
        <f t="shared" ref="M17:M23" si="17">IF(K17&gt;0,K17*32, " ")</f>
        <v xml:space="preserve"> </v>
      </c>
      <c r="N17" s="21" t="str">
        <f t="shared" ref="N17:N23" si="18">IF(L17&gt;0,L17*32, " ")</f>
        <v xml:space="preserve"> </v>
      </c>
      <c r="O17" s="45">
        <f t="shared" si="11"/>
        <v>2</v>
      </c>
      <c r="P17" s="20" t="str">
        <f t="shared" si="12"/>
        <v xml:space="preserve"> </v>
      </c>
      <c r="Q17" s="20">
        <f t="shared" si="13"/>
        <v>68</v>
      </c>
      <c r="R17" s="21" t="str">
        <f t="shared" si="14"/>
        <v xml:space="preserve"> </v>
      </c>
    </row>
    <row r="18" spans="1:19" ht="15" customHeight="1">
      <c r="A18" s="39">
        <v>3</v>
      </c>
      <c r="B18" s="24" t="s">
        <v>20</v>
      </c>
      <c r="C18" s="29">
        <v>1</v>
      </c>
      <c r="D18" s="30">
        <v>1</v>
      </c>
      <c r="E18" s="20">
        <f t="shared" si="15"/>
        <v>34</v>
      </c>
      <c r="F18" s="21">
        <f t="shared" si="15"/>
        <v>34</v>
      </c>
      <c r="G18" s="30">
        <v>1</v>
      </c>
      <c r="H18" s="35">
        <v>1</v>
      </c>
      <c r="I18" s="20">
        <f t="shared" si="16"/>
        <v>34</v>
      </c>
      <c r="J18" s="21">
        <f t="shared" si="16"/>
        <v>34</v>
      </c>
      <c r="K18" s="35"/>
      <c r="L18" s="35"/>
      <c r="M18" s="20" t="str">
        <f t="shared" si="17"/>
        <v xml:space="preserve"> </v>
      </c>
      <c r="N18" s="21" t="str">
        <f t="shared" si="18"/>
        <v xml:space="preserve"> </v>
      </c>
      <c r="O18" s="45">
        <f t="shared" si="11"/>
        <v>2</v>
      </c>
      <c r="P18" s="20">
        <f t="shared" si="12"/>
        <v>2</v>
      </c>
      <c r="Q18" s="20">
        <f t="shared" si="13"/>
        <v>68</v>
      </c>
      <c r="R18" s="21">
        <f t="shared" si="14"/>
        <v>68</v>
      </c>
    </row>
    <row r="19" spans="1:19" ht="15" customHeight="1">
      <c r="A19" s="39">
        <v>4</v>
      </c>
      <c r="B19" s="24" t="s">
        <v>21</v>
      </c>
      <c r="C19" s="29"/>
      <c r="D19" s="30"/>
      <c r="E19" s="20" t="str">
        <f t="shared" si="15"/>
        <v xml:space="preserve"> </v>
      </c>
      <c r="F19" s="21" t="str">
        <f t="shared" si="15"/>
        <v xml:space="preserve"> </v>
      </c>
      <c r="G19" s="30">
        <v>2</v>
      </c>
      <c r="H19" s="35"/>
      <c r="I19" s="20">
        <f t="shared" si="16"/>
        <v>68</v>
      </c>
      <c r="J19" s="21" t="str">
        <f t="shared" si="16"/>
        <v xml:space="preserve"> </v>
      </c>
      <c r="K19" s="31">
        <v>2</v>
      </c>
      <c r="L19" s="30"/>
      <c r="M19" s="20">
        <f t="shared" si="17"/>
        <v>64</v>
      </c>
      <c r="N19" s="21" t="str">
        <f t="shared" si="18"/>
        <v xml:space="preserve"> </v>
      </c>
      <c r="O19" s="45">
        <f t="shared" si="11"/>
        <v>4</v>
      </c>
      <c r="P19" s="20" t="str">
        <f t="shared" si="12"/>
        <v xml:space="preserve"> </v>
      </c>
      <c r="Q19" s="20">
        <f t="shared" si="13"/>
        <v>132</v>
      </c>
      <c r="R19" s="21" t="str">
        <f t="shared" si="14"/>
        <v xml:space="preserve"> </v>
      </c>
    </row>
    <row r="20" spans="1:19" ht="15" customHeight="1">
      <c r="A20" s="39">
        <v>5</v>
      </c>
      <c r="B20" s="24" t="s">
        <v>24</v>
      </c>
      <c r="C20" s="29"/>
      <c r="D20" s="30"/>
      <c r="E20" s="20" t="str">
        <f t="shared" si="15"/>
        <v xml:space="preserve"> </v>
      </c>
      <c r="F20" s="21" t="str">
        <f t="shared" si="15"/>
        <v xml:space="preserve"> </v>
      </c>
      <c r="G20" s="30">
        <v>2</v>
      </c>
      <c r="H20" s="30"/>
      <c r="I20" s="20">
        <f t="shared" si="16"/>
        <v>68</v>
      </c>
      <c r="J20" s="21" t="str">
        <f t="shared" si="16"/>
        <v xml:space="preserve"> </v>
      </c>
      <c r="K20" s="31">
        <v>2</v>
      </c>
      <c r="L20" s="30"/>
      <c r="M20" s="20">
        <f t="shared" si="17"/>
        <v>64</v>
      </c>
      <c r="N20" s="21" t="str">
        <f t="shared" si="18"/>
        <v xml:space="preserve"> </v>
      </c>
      <c r="O20" s="45">
        <f t="shared" si="11"/>
        <v>4</v>
      </c>
      <c r="P20" s="20" t="str">
        <f t="shared" si="12"/>
        <v xml:space="preserve"> </v>
      </c>
      <c r="Q20" s="20">
        <f t="shared" si="13"/>
        <v>132</v>
      </c>
      <c r="R20" s="21" t="str">
        <f t="shared" si="14"/>
        <v xml:space="preserve"> </v>
      </c>
    </row>
    <row r="21" spans="1:19" ht="15" customHeight="1">
      <c r="A21" s="39">
        <v>6</v>
      </c>
      <c r="B21" s="36" t="s">
        <v>22</v>
      </c>
      <c r="C21" s="29"/>
      <c r="D21" s="30">
        <v>15</v>
      </c>
      <c r="E21" s="20" t="str">
        <f t="shared" si="15"/>
        <v xml:space="preserve"> </v>
      </c>
      <c r="F21" s="21">
        <f t="shared" si="15"/>
        <v>510</v>
      </c>
      <c r="G21" s="30"/>
      <c r="H21" s="30">
        <v>17</v>
      </c>
      <c r="I21" s="20" t="str">
        <f t="shared" si="16"/>
        <v xml:space="preserve"> </v>
      </c>
      <c r="J21" s="21">
        <f t="shared" si="16"/>
        <v>578</v>
      </c>
      <c r="K21" s="29"/>
      <c r="L21" s="30">
        <v>17</v>
      </c>
      <c r="M21" s="20" t="str">
        <f t="shared" si="17"/>
        <v xml:space="preserve"> </v>
      </c>
      <c r="N21" s="21">
        <f t="shared" si="18"/>
        <v>544</v>
      </c>
      <c r="O21" s="45" t="str">
        <f t="shared" si="11"/>
        <v xml:space="preserve"> </v>
      </c>
      <c r="P21" s="20">
        <f t="shared" si="12"/>
        <v>49</v>
      </c>
      <c r="Q21" s="20" t="str">
        <f t="shared" si="13"/>
        <v xml:space="preserve"> </v>
      </c>
      <c r="R21" s="21">
        <v>1188</v>
      </c>
    </row>
    <row r="22" spans="1:19" ht="15" customHeight="1">
      <c r="A22" s="39"/>
      <c r="B22" s="24" t="s">
        <v>26</v>
      </c>
      <c r="C22" s="29"/>
      <c r="D22" s="30"/>
      <c r="E22" s="20"/>
      <c r="F22" s="21"/>
      <c r="G22" s="30"/>
      <c r="H22" s="30"/>
      <c r="I22" s="20"/>
      <c r="J22" s="21"/>
      <c r="K22" s="29"/>
      <c r="L22" s="30"/>
      <c r="M22" s="20"/>
      <c r="N22" s="21"/>
      <c r="O22" s="45" t="str">
        <f t="shared" si="11"/>
        <v xml:space="preserve"> </v>
      </c>
      <c r="P22" s="20" t="str">
        <f t="shared" si="12"/>
        <v xml:space="preserve"> </v>
      </c>
      <c r="Q22" s="20" t="str">
        <f t="shared" si="13"/>
        <v xml:space="preserve"> </v>
      </c>
      <c r="R22" s="21" t="str">
        <f t="shared" si="14"/>
        <v xml:space="preserve"> </v>
      </c>
    </row>
    <row r="23" spans="1:19" ht="15" customHeight="1" thickBot="1">
      <c r="A23" s="39"/>
      <c r="B23" s="24" t="s">
        <v>32</v>
      </c>
      <c r="C23" s="29"/>
      <c r="D23" s="30"/>
      <c r="E23" s="20" t="str">
        <f t="shared" si="15"/>
        <v xml:space="preserve"> </v>
      </c>
      <c r="F23" s="21" t="str">
        <f t="shared" si="15"/>
        <v xml:space="preserve"> </v>
      </c>
      <c r="G23" s="30"/>
      <c r="H23" s="30"/>
      <c r="I23" s="20" t="str">
        <f t="shared" si="16"/>
        <v xml:space="preserve"> </v>
      </c>
      <c r="J23" s="21" t="str">
        <f t="shared" si="16"/>
        <v xml:space="preserve"> </v>
      </c>
      <c r="K23" s="29"/>
      <c r="L23" s="30"/>
      <c r="M23" s="20" t="str">
        <f t="shared" si="17"/>
        <v xml:space="preserve"> </v>
      </c>
      <c r="N23" s="21" t="str">
        <f t="shared" si="18"/>
        <v xml:space="preserve"> </v>
      </c>
      <c r="O23" s="46" t="str">
        <f t="shared" si="11"/>
        <v xml:space="preserve"> </v>
      </c>
      <c r="P23" s="40" t="str">
        <f t="shared" si="12"/>
        <v xml:space="preserve"> </v>
      </c>
      <c r="Q23" s="40" t="str">
        <f t="shared" si="13"/>
        <v xml:space="preserve"> </v>
      </c>
      <c r="R23" s="47" t="str">
        <f t="shared" si="14"/>
        <v xml:space="preserve"> </v>
      </c>
    </row>
    <row r="24" spans="1:19" ht="15" customHeight="1" thickBot="1">
      <c r="A24" s="91" t="s">
        <v>14</v>
      </c>
      <c r="B24" s="92"/>
      <c r="C24" s="50">
        <f t="shared" ref="C24:R24" si="19">SUM(C7:C12)</f>
        <v>7</v>
      </c>
      <c r="D24" s="50">
        <f t="shared" si="19"/>
        <v>2</v>
      </c>
      <c r="E24" s="50">
        <f t="shared" si="19"/>
        <v>238</v>
      </c>
      <c r="F24" s="50">
        <f t="shared" si="19"/>
        <v>68</v>
      </c>
      <c r="G24" s="50">
        <f t="shared" si="19"/>
        <v>7</v>
      </c>
      <c r="H24" s="50">
        <f t="shared" si="19"/>
        <v>0</v>
      </c>
      <c r="I24" s="50">
        <f t="shared" si="19"/>
        <v>238</v>
      </c>
      <c r="J24" s="50">
        <f t="shared" si="19"/>
        <v>0</v>
      </c>
      <c r="K24" s="50">
        <f t="shared" si="19"/>
        <v>9</v>
      </c>
      <c r="L24" s="50">
        <f t="shared" si="19"/>
        <v>0</v>
      </c>
      <c r="M24" s="50">
        <f t="shared" si="19"/>
        <v>288</v>
      </c>
      <c r="N24" s="50">
        <f t="shared" si="19"/>
        <v>0</v>
      </c>
      <c r="O24" s="50">
        <f t="shared" si="19"/>
        <v>23</v>
      </c>
      <c r="P24" s="50">
        <f t="shared" si="19"/>
        <v>2</v>
      </c>
      <c r="Q24" s="50">
        <f t="shared" si="19"/>
        <v>764</v>
      </c>
      <c r="R24" s="50">
        <f t="shared" si="19"/>
        <v>68</v>
      </c>
    </row>
    <row r="25" spans="1:19" ht="15" customHeight="1" thickBot="1">
      <c r="A25" s="93" t="s">
        <v>15</v>
      </c>
      <c r="B25" s="94"/>
      <c r="C25" s="14">
        <f t="shared" ref="C25:R25" si="20">SUM(C16:C23)</f>
        <v>4</v>
      </c>
      <c r="D25" s="14">
        <f t="shared" si="20"/>
        <v>17</v>
      </c>
      <c r="E25" s="14">
        <f t="shared" si="20"/>
        <v>136</v>
      </c>
      <c r="F25" s="14">
        <f t="shared" si="20"/>
        <v>578</v>
      </c>
      <c r="G25" s="14">
        <f t="shared" si="20"/>
        <v>5</v>
      </c>
      <c r="H25" s="14">
        <f t="shared" si="20"/>
        <v>18</v>
      </c>
      <c r="I25" s="14">
        <f t="shared" si="20"/>
        <v>170</v>
      </c>
      <c r="J25" s="14">
        <f t="shared" si="20"/>
        <v>612</v>
      </c>
      <c r="K25" s="14">
        <f t="shared" si="20"/>
        <v>4</v>
      </c>
      <c r="L25" s="14">
        <f t="shared" si="20"/>
        <v>17</v>
      </c>
      <c r="M25" s="14">
        <f t="shared" si="20"/>
        <v>128</v>
      </c>
      <c r="N25" s="14">
        <f t="shared" si="20"/>
        <v>544</v>
      </c>
      <c r="O25" s="14">
        <f t="shared" si="20"/>
        <v>13</v>
      </c>
      <c r="P25" s="14">
        <f t="shared" si="20"/>
        <v>52</v>
      </c>
      <c r="Q25" s="14">
        <f t="shared" si="20"/>
        <v>434</v>
      </c>
      <c r="R25" s="14">
        <f t="shared" si="20"/>
        <v>1290</v>
      </c>
    </row>
    <row r="26" spans="1:19" ht="15" customHeight="1" thickTop="1" thickBot="1">
      <c r="A26" s="95" t="s">
        <v>16</v>
      </c>
      <c r="B26" s="96"/>
      <c r="C26" s="59">
        <f>C24+C25</f>
        <v>11</v>
      </c>
      <c r="D26" s="60">
        <f t="shared" ref="D26:R26" si="21">D24+D25</f>
        <v>19</v>
      </c>
      <c r="E26" s="60">
        <f t="shared" si="21"/>
        <v>374</v>
      </c>
      <c r="F26" s="15">
        <f t="shared" si="21"/>
        <v>646</v>
      </c>
      <c r="G26" s="59">
        <f t="shared" si="21"/>
        <v>12</v>
      </c>
      <c r="H26" s="60">
        <f t="shared" si="21"/>
        <v>18</v>
      </c>
      <c r="I26" s="60">
        <f t="shared" si="21"/>
        <v>408</v>
      </c>
      <c r="J26" s="15">
        <f t="shared" si="21"/>
        <v>612</v>
      </c>
      <c r="K26" s="59">
        <f t="shared" si="21"/>
        <v>13</v>
      </c>
      <c r="L26" s="60">
        <f t="shared" si="21"/>
        <v>17</v>
      </c>
      <c r="M26" s="60">
        <f t="shared" si="21"/>
        <v>416</v>
      </c>
      <c r="N26" s="15">
        <f t="shared" si="21"/>
        <v>544</v>
      </c>
      <c r="O26" s="59">
        <f t="shared" si="21"/>
        <v>36</v>
      </c>
      <c r="P26" s="60">
        <f t="shared" si="21"/>
        <v>54</v>
      </c>
      <c r="Q26" s="60">
        <f t="shared" si="21"/>
        <v>1198</v>
      </c>
      <c r="R26" s="15">
        <f t="shared" si="21"/>
        <v>1358</v>
      </c>
    </row>
    <row r="27" spans="1:19" ht="15" customHeight="1" thickTop="1" thickBot="1">
      <c r="A27" s="97"/>
      <c r="B27" s="98"/>
      <c r="C27" s="85">
        <f>C26+D26</f>
        <v>30</v>
      </c>
      <c r="D27" s="86"/>
      <c r="E27" s="62">
        <f>E26+F26</f>
        <v>1020</v>
      </c>
      <c r="F27" s="63"/>
      <c r="G27" s="85">
        <f>G26+H26</f>
        <v>30</v>
      </c>
      <c r="H27" s="86"/>
      <c r="I27" s="62">
        <f>I26+J26</f>
        <v>1020</v>
      </c>
      <c r="J27" s="63"/>
      <c r="K27" s="85">
        <f>K26+L26</f>
        <v>30</v>
      </c>
      <c r="L27" s="86"/>
      <c r="M27" s="62">
        <f>M26+N26</f>
        <v>960</v>
      </c>
      <c r="N27" s="63"/>
      <c r="O27" s="85">
        <f>O26+P26</f>
        <v>90</v>
      </c>
      <c r="P27" s="86"/>
      <c r="Q27" s="62">
        <f>Q26+R26</f>
        <v>2556</v>
      </c>
      <c r="R27" s="63"/>
    </row>
    <row r="28" spans="1:19" ht="15" customHeight="1" thickTop="1">
      <c r="A28" s="16"/>
      <c r="B28" s="37"/>
      <c r="C28" s="17"/>
      <c r="D28" s="17"/>
      <c r="E28" s="17"/>
      <c r="F28" s="17"/>
      <c r="G28" s="17"/>
      <c r="H28" s="17"/>
      <c r="I28" s="17"/>
      <c r="K28" s="17"/>
      <c r="L28" s="17"/>
      <c r="M28" s="17"/>
      <c r="N28" s="17"/>
      <c r="O28" s="17"/>
      <c r="P28" s="17"/>
      <c r="Q28" s="17"/>
      <c r="R28" s="17"/>
      <c r="S28" s="8"/>
    </row>
    <row r="29" spans="1:19" ht="32.65" customHeight="1">
      <c r="B29" s="99" t="s">
        <v>31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2"/>
    </row>
    <row r="30" spans="1:19" ht="15" customHeight="1">
      <c r="B30" s="1" t="s">
        <v>25</v>
      </c>
      <c r="H30"/>
    </row>
    <row r="31" spans="1:19" ht="15" customHeight="1">
      <c r="B31" s="84" t="s">
        <v>33</v>
      </c>
      <c r="C31" s="84"/>
      <c r="D31" s="84"/>
      <c r="E31" s="84"/>
      <c r="F31" s="84"/>
      <c r="G31" s="84"/>
      <c r="H31"/>
    </row>
    <row r="32" spans="1:19" ht="15" customHeight="1">
      <c r="B32" s="84"/>
      <c r="C32" s="84"/>
      <c r="D32" s="84"/>
      <c r="E32" s="84"/>
      <c r="F32" s="84"/>
      <c r="G32" s="84"/>
      <c r="H32" s="84"/>
    </row>
    <row r="33" spans="2:8" ht="15" customHeight="1">
      <c r="H33"/>
    </row>
    <row r="34" spans="2:8" ht="15" customHeight="1">
      <c r="B34" s="84"/>
      <c r="C34" s="84"/>
      <c r="D34" s="84"/>
      <c r="E34" s="84"/>
      <c r="F34" s="84"/>
      <c r="G34" s="84"/>
      <c r="H34"/>
    </row>
    <row r="35" spans="2:8" ht="15" customHeight="1"/>
  </sheetData>
  <mergeCells count="33">
    <mergeCell ref="B32:H32"/>
    <mergeCell ref="G27:H27"/>
    <mergeCell ref="I27:J27"/>
    <mergeCell ref="A6:B6"/>
    <mergeCell ref="B34:G34"/>
    <mergeCell ref="B31:G31"/>
    <mergeCell ref="A15:B15"/>
    <mergeCell ref="A24:B24"/>
    <mergeCell ref="A25:B25"/>
    <mergeCell ref="A26:B27"/>
    <mergeCell ref="C27:D27"/>
    <mergeCell ref="E27:F27"/>
    <mergeCell ref="B29:R29"/>
    <mergeCell ref="O27:P27"/>
    <mergeCell ref="Q27:R27"/>
    <mergeCell ref="K27:L27"/>
    <mergeCell ref="A1:G1"/>
    <mergeCell ref="A4:B5"/>
    <mergeCell ref="C4:F4"/>
    <mergeCell ref="G4:J4"/>
    <mergeCell ref="C5:D5"/>
    <mergeCell ref="E5:F5"/>
    <mergeCell ref="G5:H5"/>
    <mergeCell ref="I5:J5"/>
    <mergeCell ref="A3:XFD3"/>
    <mergeCell ref="A2:R2"/>
    <mergeCell ref="K5:L5"/>
    <mergeCell ref="M27:N27"/>
    <mergeCell ref="O5:P5"/>
    <mergeCell ref="Q5:R5"/>
    <mergeCell ref="K4:N4"/>
    <mergeCell ref="O4:R4"/>
    <mergeCell ref="M5:N5"/>
  </mergeCells>
  <phoneticPr fontId="0" type="noConversion"/>
  <printOptions horizontalCentered="1" verticalCentered="1"/>
  <pageMargins left="0.2" right="0.2" top="0.2" bottom="0.2" header="0" footer="0"/>
  <pageSetup scale="99" orientation="landscape" horizontalDpi="300" verticalDpi="300" r:id="rId1"/>
  <headerFooter alignWithMargins="0"/>
  <ignoredErrors>
    <ignoredError sqref="C24 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Z</vt:lpstr>
      <vt:lpstr>'III Z'!Print_Area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Dijana Pesic</cp:lastModifiedBy>
  <cp:lastPrinted>2020-06-04T13:10:16Z</cp:lastPrinted>
  <dcterms:created xsi:type="dcterms:W3CDTF">2004-05-24T11:14:11Z</dcterms:created>
  <dcterms:modified xsi:type="dcterms:W3CDTF">2020-08-18T10:31:51Z</dcterms:modified>
</cp:coreProperties>
</file>