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uybeni\MPK NOVI Nast. plan 16.08.2018.godine\"/>
    </mc:Choice>
  </mc:AlternateContent>
  <bookViews>
    <workbookView xWindow="360" yWindow="300" windowWidth="12120" windowHeight="8640" activeTab="5"/>
  </bookViews>
  <sheets>
    <sheet name="IV 1" sheetId="2" r:id="rId1"/>
    <sheet name="IV 2" sheetId="4" r:id="rId2"/>
    <sheet name="IV 3" sheetId="7" r:id="rId3"/>
    <sheet name="IV 4" sheetId="8" r:id="rId4"/>
    <sheet name="IV 5" sheetId="9" r:id="rId5"/>
    <sheet name="IV6" sheetId="10" r:id="rId6"/>
  </sheets>
  <definedNames>
    <definedName name="_xlnm.Print_Area" localSheetId="0">'IV 1'!$A$1:$V$50</definedName>
    <definedName name="_xlnm.Print_Area" localSheetId="1">'IV 2'!$A$1:$V$50</definedName>
    <definedName name="_xlnm.Print_Area" localSheetId="2">'IV 3'!$A$1:$V$49</definedName>
    <definedName name="_xlnm.Print_Area" localSheetId="3">'IV 4'!$A$1:$V$44</definedName>
    <definedName name="_xlnm.Print_Area" localSheetId="4">'IV 5'!$A$1:$V$48</definedName>
    <definedName name="_xlnm.Print_Area" localSheetId="5">'IV6'!$A$1:$V$48</definedName>
  </definedNames>
  <calcPr calcId="162913" iterateDelta="0"/>
</workbook>
</file>

<file path=xl/calcChain.xml><?xml version="1.0" encoding="utf-8"?>
<calcChain xmlns="http://schemas.openxmlformats.org/spreadsheetml/2006/main">
  <c r="O40" i="10" l="1"/>
  <c r="K40" i="10"/>
  <c r="G40" i="10"/>
  <c r="C40" i="10"/>
  <c r="T20" i="10"/>
  <c r="S20" i="10"/>
  <c r="Q20" i="10"/>
  <c r="M20" i="10"/>
  <c r="E20" i="10"/>
  <c r="S19" i="10"/>
  <c r="Q19" i="10"/>
  <c r="M19" i="10"/>
  <c r="I19" i="10"/>
  <c r="E19" i="10"/>
  <c r="S18" i="10"/>
  <c r="Q18" i="10"/>
  <c r="M18" i="10"/>
  <c r="I18" i="10"/>
  <c r="E18" i="10"/>
  <c r="T17" i="10"/>
  <c r="V17" i="10" s="1"/>
  <c r="S17" i="10"/>
  <c r="R17" i="10"/>
  <c r="Q17" i="10"/>
  <c r="N17" i="10"/>
  <c r="M17" i="10"/>
  <c r="J17" i="10"/>
  <c r="I17" i="10"/>
  <c r="F17" i="10"/>
  <c r="E17" i="10"/>
  <c r="O40" i="9"/>
  <c r="K40" i="9"/>
  <c r="G40" i="9"/>
  <c r="C40" i="9"/>
  <c r="T20" i="9"/>
  <c r="V20" i="9" s="1"/>
  <c r="S20" i="9"/>
  <c r="U20" i="9" s="1"/>
  <c r="Q20" i="9"/>
  <c r="M20" i="9"/>
  <c r="E20" i="9"/>
  <c r="S19" i="9"/>
  <c r="U19" i="9" s="1"/>
  <c r="Q19" i="9"/>
  <c r="M19" i="9"/>
  <c r="I19" i="9"/>
  <c r="E19" i="9"/>
  <c r="S18" i="9"/>
  <c r="Q18" i="9"/>
  <c r="M18" i="9"/>
  <c r="I18" i="9"/>
  <c r="E18" i="9"/>
  <c r="T17" i="9"/>
  <c r="V17" i="9" s="1"/>
  <c r="S17" i="9"/>
  <c r="R17" i="9"/>
  <c r="Q17" i="9"/>
  <c r="N17" i="9"/>
  <c r="M17" i="9"/>
  <c r="J17" i="9"/>
  <c r="I17" i="9"/>
  <c r="F17" i="9"/>
  <c r="E17" i="9"/>
  <c r="O39" i="8"/>
  <c r="K39" i="8"/>
  <c r="G39" i="8"/>
  <c r="C39" i="8"/>
  <c r="T20" i="8"/>
  <c r="V20" i="8" s="1"/>
  <c r="S20" i="8"/>
  <c r="Q20" i="8"/>
  <c r="M20" i="8"/>
  <c r="E20" i="8"/>
  <c r="S19" i="8"/>
  <c r="Q19" i="8"/>
  <c r="M19" i="8"/>
  <c r="I19" i="8"/>
  <c r="E19" i="8"/>
  <c r="S18" i="8"/>
  <c r="U18" i="8" s="1"/>
  <c r="Q18" i="8"/>
  <c r="M18" i="8"/>
  <c r="I18" i="8"/>
  <c r="E18" i="8"/>
  <c r="T17" i="8"/>
  <c r="V17" i="8" s="1"/>
  <c r="S17" i="8"/>
  <c r="R17" i="8"/>
  <c r="Q17" i="8"/>
  <c r="N17" i="8"/>
  <c r="M17" i="8"/>
  <c r="J17" i="8"/>
  <c r="I17" i="8"/>
  <c r="F17" i="8"/>
  <c r="E17" i="8"/>
  <c r="O41" i="7"/>
  <c r="K41" i="7"/>
  <c r="G41" i="7"/>
  <c r="C41" i="7"/>
  <c r="T20" i="7"/>
  <c r="V20" i="7" s="1"/>
  <c r="S20" i="7"/>
  <c r="Q20" i="7"/>
  <c r="M20" i="7"/>
  <c r="E20" i="7"/>
  <c r="S19" i="7"/>
  <c r="Q19" i="7"/>
  <c r="M19" i="7"/>
  <c r="I19" i="7"/>
  <c r="E19" i="7"/>
  <c r="S18" i="7"/>
  <c r="Q18" i="7"/>
  <c r="M18" i="7"/>
  <c r="I18" i="7"/>
  <c r="E18" i="7"/>
  <c r="T17" i="7"/>
  <c r="V17" i="7" s="1"/>
  <c r="S17" i="7"/>
  <c r="R17" i="7"/>
  <c r="Q17" i="7"/>
  <c r="N17" i="7"/>
  <c r="M17" i="7"/>
  <c r="J17" i="7"/>
  <c r="I17" i="7"/>
  <c r="F17" i="7"/>
  <c r="E17" i="7"/>
  <c r="O42" i="4"/>
  <c r="K42" i="4"/>
  <c r="G42" i="4"/>
  <c r="C42" i="4"/>
  <c r="T20" i="4"/>
  <c r="V20" i="4" s="1"/>
  <c r="S20" i="4"/>
  <c r="Q20" i="4"/>
  <c r="M20" i="4"/>
  <c r="E20" i="4"/>
  <c r="S19" i="4"/>
  <c r="Q19" i="4"/>
  <c r="M19" i="4"/>
  <c r="I19" i="4"/>
  <c r="E19" i="4"/>
  <c r="S18" i="4"/>
  <c r="Q18" i="4"/>
  <c r="M18" i="4"/>
  <c r="I18" i="4"/>
  <c r="E18" i="4"/>
  <c r="T17" i="4"/>
  <c r="V17" i="4" s="1"/>
  <c r="S17" i="4"/>
  <c r="R17" i="4"/>
  <c r="Q17" i="4"/>
  <c r="N17" i="4"/>
  <c r="M17" i="4"/>
  <c r="J17" i="4"/>
  <c r="I17" i="4"/>
  <c r="F17" i="4"/>
  <c r="E17" i="4"/>
  <c r="O42" i="2"/>
  <c r="K42" i="2"/>
  <c r="G42" i="2"/>
  <c r="G44" i="2" s="1"/>
  <c r="C42" i="2"/>
  <c r="T20" i="2"/>
  <c r="V20" i="2" s="1"/>
  <c r="S20" i="2"/>
  <c r="U20" i="2" s="1"/>
  <c r="Q20" i="2"/>
  <c r="M20" i="2"/>
  <c r="E20" i="2"/>
  <c r="S19" i="2"/>
  <c r="Q19" i="2"/>
  <c r="M19" i="2"/>
  <c r="I19" i="2"/>
  <c r="E19" i="2"/>
  <c r="S18" i="2"/>
  <c r="Q18" i="2"/>
  <c r="M18" i="2"/>
  <c r="I18" i="2"/>
  <c r="E18" i="2"/>
  <c r="T17" i="2"/>
  <c r="V17" i="2" s="1"/>
  <c r="S17" i="2"/>
  <c r="R17" i="2"/>
  <c r="Q17" i="2"/>
  <c r="N17" i="2"/>
  <c r="M17" i="2"/>
  <c r="J17" i="2"/>
  <c r="I17" i="2"/>
  <c r="F17" i="2"/>
  <c r="E17" i="2"/>
  <c r="I11" i="10"/>
  <c r="I12" i="10"/>
  <c r="I13" i="10"/>
  <c r="I10" i="9"/>
  <c r="I11" i="9"/>
  <c r="I12" i="9"/>
  <c r="I13" i="9"/>
  <c r="I10" i="7"/>
  <c r="I11" i="7"/>
  <c r="I12" i="7"/>
  <c r="I13" i="7"/>
  <c r="I10" i="4"/>
  <c r="I11" i="4"/>
  <c r="I12" i="4"/>
  <c r="I10" i="2"/>
  <c r="I11" i="2"/>
  <c r="I12" i="2"/>
  <c r="I13" i="2"/>
  <c r="Q10" i="10"/>
  <c r="Q11" i="10"/>
  <c r="Q12" i="10"/>
  <c r="Q13" i="10"/>
  <c r="M10" i="10"/>
  <c r="M11" i="10"/>
  <c r="M12" i="10"/>
  <c r="M13" i="10"/>
  <c r="M14" i="10"/>
  <c r="Q10" i="9"/>
  <c r="Q11" i="9"/>
  <c r="Q12" i="9"/>
  <c r="Q13" i="9"/>
  <c r="Q14" i="9"/>
  <c r="Q15" i="9"/>
  <c r="M10" i="9"/>
  <c r="M11" i="9"/>
  <c r="M12" i="9"/>
  <c r="M13" i="9"/>
  <c r="M14" i="9"/>
  <c r="M15" i="9"/>
  <c r="Q10" i="8"/>
  <c r="Q11" i="8"/>
  <c r="Q12" i="8"/>
  <c r="Q13" i="8"/>
  <c r="Q14" i="8"/>
  <c r="M10" i="8"/>
  <c r="M39" i="8" s="1"/>
  <c r="M41" i="8" s="1"/>
  <c r="M11" i="8"/>
  <c r="M12" i="8"/>
  <c r="M13" i="8"/>
  <c r="M14" i="8"/>
  <c r="I11" i="8"/>
  <c r="I12" i="8"/>
  <c r="Q10" i="7"/>
  <c r="Q11" i="7"/>
  <c r="Q12" i="7"/>
  <c r="Q13" i="7"/>
  <c r="Q14" i="7"/>
  <c r="M10" i="7"/>
  <c r="M11" i="7"/>
  <c r="M12" i="7"/>
  <c r="M13" i="7"/>
  <c r="M14" i="7"/>
  <c r="Q10" i="4"/>
  <c r="Q11" i="4"/>
  <c r="Q12" i="4"/>
  <c r="Q13" i="4"/>
  <c r="Q42" i="4" s="1"/>
  <c r="Q14" i="4"/>
  <c r="Q15" i="4"/>
  <c r="M10" i="4"/>
  <c r="M11" i="4"/>
  <c r="M12" i="4"/>
  <c r="M13" i="4"/>
  <c r="M14" i="4"/>
  <c r="Q10" i="2"/>
  <c r="Q11" i="2"/>
  <c r="Q12" i="2"/>
  <c r="Q13" i="2"/>
  <c r="Q14" i="2"/>
  <c r="M10" i="2"/>
  <c r="M11" i="2"/>
  <c r="M12" i="2"/>
  <c r="M13" i="2"/>
  <c r="S23" i="10"/>
  <c r="T23" i="10"/>
  <c r="V23" i="10" s="1"/>
  <c r="S24" i="10"/>
  <c r="T24" i="10"/>
  <c r="S25" i="10"/>
  <c r="T25" i="10"/>
  <c r="S26" i="10"/>
  <c r="T26" i="10"/>
  <c r="S27" i="10"/>
  <c r="T27" i="10"/>
  <c r="S28" i="10"/>
  <c r="T28" i="10"/>
  <c r="V28" i="10" s="1"/>
  <c r="S29" i="10"/>
  <c r="T29" i="10"/>
  <c r="S30" i="10"/>
  <c r="T30" i="10"/>
  <c r="S31" i="10"/>
  <c r="T31" i="10"/>
  <c r="V31" i="10" s="1"/>
  <c r="S32" i="10"/>
  <c r="T32" i="10"/>
  <c r="S33" i="10"/>
  <c r="T33" i="10"/>
  <c r="S34" i="10"/>
  <c r="T34" i="10"/>
  <c r="S35" i="10"/>
  <c r="T35" i="10"/>
  <c r="S36" i="10"/>
  <c r="T36" i="10"/>
  <c r="S37" i="10"/>
  <c r="T37" i="10"/>
  <c r="V37" i="10" s="1"/>
  <c r="S8" i="10"/>
  <c r="T8" i="10"/>
  <c r="V8" i="10" s="1"/>
  <c r="S9" i="10"/>
  <c r="T9" i="10"/>
  <c r="V9" i="10" s="1"/>
  <c r="S10" i="10"/>
  <c r="T10" i="10"/>
  <c r="V10" i="10" s="1"/>
  <c r="S11" i="10"/>
  <c r="T11" i="10"/>
  <c r="U11" i="10"/>
  <c r="S12" i="10"/>
  <c r="T12" i="10"/>
  <c r="V12" i="10"/>
  <c r="T13" i="10"/>
  <c r="V13" i="10" s="1"/>
  <c r="S14" i="10"/>
  <c r="T14" i="10"/>
  <c r="V14" i="10" s="1"/>
  <c r="S15" i="10"/>
  <c r="T15" i="10"/>
  <c r="V15" i="10"/>
  <c r="S16" i="10"/>
  <c r="T16" i="10"/>
  <c r="V16" i="10" s="1"/>
  <c r="S23" i="9"/>
  <c r="T23" i="9"/>
  <c r="V23" i="9"/>
  <c r="S24" i="9"/>
  <c r="T24" i="9"/>
  <c r="S25" i="9"/>
  <c r="T25" i="9"/>
  <c r="T41" i="9" s="1"/>
  <c r="S26" i="9"/>
  <c r="T26" i="9"/>
  <c r="V26" i="9" s="1"/>
  <c r="S27" i="9"/>
  <c r="T27" i="9"/>
  <c r="S28" i="9"/>
  <c r="T28" i="9"/>
  <c r="V28" i="9"/>
  <c r="S29" i="9"/>
  <c r="T29" i="9"/>
  <c r="V29" i="9" s="1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V37" i="9" s="1"/>
  <c r="S8" i="9"/>
  <c r="T8" i="9"/>
  <c r="V8" i="9" s="1"/>
  <c r="S9" i="9"/>
  <c r="T9" i="9"/>
  <c r="V9" i="9"/>
  <c r="S10" i="9"/>
  <c r="T10" i="9"/>
  <c r="V10" i="9" s="1"/>
  <c r="S11" i="9"/>
  <c r="T11" i="9"/>
  <c r="U11" i="9"/>
  <c r="S12" i="9"/>
  <c r="T12" i="9"/>
  <c r="V12" i="9" s="1"/>
  <c r="T13" i="9"/>
  <c r="V13" i="9" s="1"/>
  <c r="S14" i="9"/>
  <c r="T14" i="9"/>
  <c r="V14" i="9" s="1"/>
  <c r="S15" i="9"/>
  <c r="T15" i="9"/>
  <c r="V15" i="9" s="1"/>
  <c r="S16" i="9"/>
  <c r="T16" i="9"/>
  <c r="V16" i="9" s="1"/>
  <c r="S23" i="8"/>
  <c r="T23" i="8"/>
  <c r="V23" i="8" s="1"/>
  <c r="S24" i="8"/>
  <c r="T24" i="8"/>
  <c r="S25" i="8"/>
  <c r="T25" i="8"/>
  <c r="S26" i="8"/>
  <c r="T26" i="8"/>
  <c r="V26" i="8" s="1"/>
  <c r="S27" i="8"/>
  <c r="T27" i="8"/>
  <c r="S28" i="8"/>
  <c r="T28" i="8"/>
  <c r="V28" i="8" s="1"/>
  <c r="S29" i="8"/>
  <c r="T29" i="8"/>
  <c r="V29" i="8" s="1"/>
  <c r="S30" i="8"/>
  <c r="T30" i="8"/>
  <c r="S31" i="8"/>
  <c r="T31" i="8"/>
  <c r="S32" i="8"/>
  <c r="T32" i="8"/>
  <c r="V32" i="8" s="1"/>
  <c r="S33" i="8"/>
  <c r="T33" i="8"/>
  <c r="V33" i="8" s="1"/>
  <c r="S34" i="8"/>
  <c r="T34" i="8"/>
  <c r="V34" i="8"/>
  <c r="S35" i="8"/>
  <c r="T35" i="8"/>
  <c r="V35" i="8" s="1"/>
  <c r="S36" i="8"/>
  <c r="T36" i="8"/>
  <c r="V36" i="8"/>
  <c r="S8" i="8"/>
  <c r="T8" i="8"/>
  <c r="V8" i="8" s="1"/>
  <c r="S9" i="8"/>
  <c r="T9" i="8"/>
  <c r="V9" i="8" s="1"/>
  <c r="S10" i="8"/>
  <c r="T10" i="8"/>
  <c r="V10" i="8" s="1"/>
  <c r="S11" i="8"/>
  <c r="U11" i="8" s="1"/>
  <c r="T11" i="8"/>
  <c r="S12" i="8"/>
  <c r="T12" i="8"/>
  <c r="V12" i="8" s="1"/>
  <c r="T13" i="8"/>
  <c r="V13" i="8" s="1"/>
  <c r="S14" i="8"/>
  <c r="T14" i="8"/>
  <c r="V14" i="8"/>
  <c r="S15" i="8"/>
  <c r="T15" i="8"/>
  <c r="V15" i="8" s="1"/>
  <c r="S16" i="8"/>
  <c r="T16" i="8"/>
  <c r="V16" i="8" s="1"/>
  <c r="S23" i="7"/>
  <c r="T23" i="7"/>
  <c r="V23" i="7" s="1"/>
  <c r="S24" i="7"/>
  <c r="T24" i="7"/>
  <c r="S25" i="7"/>
  <c r="T25" i="7"/>
  <c r="V25" i="7" s="1"/>
  <c r="S26" i="7"/>
  <c r="T26" i="7"/>
  <c r="V26" i="7" s="1"/>
  <c r="S27" i="7"/>
  <c r="T27" i="7"/>
  <c r="V27" i="7" s="1"/>
  <c r="S28" i="7"/>
  <c r="T28" i="7"/>
  <c r="V28" i="7"/>
  <c r="S29" i="7"/>
  <c r="T29" i="7"/>
  <c r="S30" i="7"/>
  <c r="T30" i="7"/>
  <c r="V30" i="7" s="1"/>
  <c r="S31" i="7"/>
  <c r="T31" i="7"/>
  <c r="S32" i="7"/>
  <c r="T32" i="7"/>
  <c r="S33" i="7"/>
  <c r="T33" i="7"/>
  <c r="V33" i="7" s="1"/>
  <c r="S34" i="7"/>
  <c r="T34" i="7"/>
  <c r="V34" i="7" s="1"/>
  <c r="S35" i="7"/>
  <c r="T35" i="7"/>
  <c r="V35" i="7"/>
  <c r="S36" i="7"/>
  <c r="T36" i="7"/>
  <c r="S37" i="7"/>
  <c r="T37" i="7"/>
  <c r="S38" i="7"/>
  <c r="T38" i="7"/>
  <c r="V38" i="7" s="1"/>
  <c r="S8" i="7"/>
  <c r="T8" i="7"/>
  <c r="V8" i="7"/>
  <c r="S9" i="7"/>
  <c r="T9" i="7"/>
  <c r="V9" i="7" s="1"/>
  <c r="S10" i="7"/>
  <c r="T10" i="7"/>
  <c r="V10" i="7" s="1"/>
  <c r="S11" i="7"/>
  <c r="T11" i="7"/>
  <c r="U11" i="7"/>
  <c r="S12" i="7"/>
  <c r="T12" i="7"/>
  <c r="V12" i="7"/>
  <c r="T13" i="7"/>
  <c r="V13" i="7" s="1"/>
  <c r="S14" i="7"/>
  <c r="T14" i="7"/>
  <c r="V14" i="7" s="1"/>
  <c r="S15" i="7"/>
  <c r="T15" i="7"/>
  <c r="V15" i="7" s="1"/>
  <c r="S16" i="7"/>
  <c r="T16" i="7"/>
  <c r="V16" i="7" s="1"/>
  <c r="S23" i="4"/>
  <c r="T23" i="4"/>
  <c r="V23" i="4" s="1"/>
  <c r="S24" i="4"/>
  <c r="T24" i="4"/>
  <c r="T43" i="4" s="1"/>
  <c r="S25" i="4"/>
  <c r="T25" i="4"/>
  <c r="V25" i="4"/>
  <c r="S26" i="4"/>
  <c r="T26" i="4"/>
  <c r="V26" i="4" s="1"/>
  <c r="S27" i="4"/>
  <c r="T27" i="4"/>
  <c r="V27" i="4"/>
  <c r="S28" i="4"/>
  <c r="T28" i="4"/>
  <c r="V28" i="4" s="1"/>
  <c r="S29" i="4"/>
  <c r="T29" i="4"/>
  <c r="V29" i="4" s="1"/>
  <c r="S30" i="4"/>
  <c r="T30" i="4"/>
  <c r="S31" i="4"/>
  <c r="T31" i="4"/>
  <c r="V31" i="4" s="1"/>
  <c r="S32" i="4"/>
  <c r="T32" i="4"/>
  <c r="V32" i="4"/>
  <c r="S33" i="4"/>
  <c r="T33" i="4"/>
  <c r="S34" i="4"/>
  <c r="T34" i="4"/>
  <c r="S35" i="4"/>
  <c r="T35" i="4"/>
  <c r="S36" i="4"/>
  <c r="T36" i="4"/>
  <c r="S37" i="4"/>
  <c r="T37" i="4"/>
  <c r="S38" i="4"/>
  <c r="T38" i="4"/>
  <c r="V38" i="4" s="1"/>
  <c r="S39" i="4"/>
  <c r="T39" i="4"/>
  <c r="V39" i="4"/>
  <c r="S8" i="4"/>
  <c r="T8" i="4"/>
  <c r="V8" i="4" s="1"/>
  <c r="S9" i="4"/>
  <c r="T9" i="4"/>
  <c r="V9" i="4"/>
  <c r="S10" i="4"/>
  <c r="T10" i="4"/>
  <c r="V10" i="4" s="1"/>
  <c r="S11" i="4"/>
  <c r="T11" i="4"/>
  <c r="T42" i="4" s="1"/>
  <c r="T44" i="4" s="1"/>
  <c r="U11" i="4"/>
  <c r="S12" i="4"/>
  <c r="T12" i="4"/>
  <c r="V12" i="4" s="1"/>
  <c r="T13" i="4"/>
  <c r="V13" i="4" s="1"/>
  <c r="S14" i="4"/>
  <c r="T14" i="4"/>
  <c r="V14" i="4" s="1"/>
  <c r="S15" i="4"/>
  <c r="T15" i="4"/>
  <c r="V15" i="4" s="1"/>
  <c r="S16" i="4"/>
  <c r="T16" i="4"/>
  <c r="V16" i="4"/>
  <c r="S23" i="2"/>
  <c r="T23" i="2"/>
  <c r="V23" i="2" s="1"/>
  <c r="S24" i="2"/>
  <c r="T24" i="2"/>
  <c r="T43" i="2" s="1"/>
  <c r="S25" i="2"/>
  <c r="T25" i="2"/>
  <c r="V25" i="2" s="1"/>
  <c r="S26" i="2"/>
  <c r="T26" i="2"/>
  <c r="V26" i="2" s="1"/>
  <c r="S27" i="2"/>
  <c r="T27" i="2"/>
  <c r="V27" i="2" s="1"/>
  <c r="S28" i="2"/>
  <c r="T28" i="2"/>
  <c r="V28" i="2" s="1"/>
  <c r="S29" i="2"/>
  <c r="T29" i="2"/>
  <c r="V29" i="2" s="1"/>
  <c r="S30" i="2"/>
  <c r="T30" i="2"/>
  <c r="S31" i="2"/>
  <c r="T31" i="2"/>
  <c r="S32" i="2"/>
  <c r="T32" i="2"/>
  <c r="S33" i="2"/>
  <c r="T33" i="2"/>
  <c r="V33" i="2" s="1"/>
  <c r="S34" i="2"/>
  <c r="T34" i="2"/>
  <c r="V34" i="2" s="1"/>
  <c r="S35" i="2"/>
  <c r="T35" i="2"/>
  <c r="V35" i="2" s="1"/>
  <c r="S36" i="2"/>
  <c r="T36" i="2"/>
  <c r="S37" i="2"/>
  <c r="T37" i="2"/>
  <c r="S38" i="2"/>
  <c r="T38" i="2"/>
  <c r="S39" i="2"/>
  <c r="T39" i="2"/>
  <c r="V39" i="2" s="1"/>
  <c r="S8" i="2"/>
  <c r="T8" i="2"/>
  <c r="V8" i="2" s="1"/>
  <c r="S9" i="2"/>
  <c r="T9" i="2"/>
  <c r="V9" i="2" s="1"/>
  <c r="S10" i="2"/>
  <c r="T10" i="2"/>
  <c r="V10" i="2" s="1"/>
  <c r="S11" i="2"/>
  <c r="T11" i="2"/>
  <c r="U11" i="2"/>
  <c r="S12" i="2"/>
  <c r="T12" i="2"/>
  <c r="V12" i="2" s="1"/>
  <c r="T13" i="2"/>
  <c r="V13" i="2" s="1"/>
  <c r="S14" i="2"/>
  <c r="T14" i="2"/>
  <c r="V14" i="2"/>
  <c r="S15" i="2"/>
  <c r="T15" i="2"/>
  <c r="V15" i="2" s="1"/>
  <c r="S16" i="2"/>
  <c r="T16" i="2"/>
  <c r="V16" i="2"/>
  <c r="R38" i="2"/>
  <c r="E14" i="2"/>
  <c r="I14" i="2"/>
  <c r="E13" i="2"/>
  <c r="U13" i="2" s="1"/>
  <c r="M35" i="2"/>
  <c r="Q35" i="2"/>
  <c r="M36" i="2"/>
  <c r="M37" i="2"/>
  <c r="M38" i="2"/>
  <c r="U38" i="2" s="1"/>
  <c r="Q38" i="2"/>
  <c r="Q39" i="2"/>
  <c r="Q8" i="2"/>
  <c r="R27" i="2"/>
  <c r="R28" i="2"/>
  <c r="R29" i="2"/>
  <c r="R30" i="2"/>
  <c r="R31" i="2"/>
  <c r="R32" i="2"/>
  <c r="R33" i="2"/>
  <c r="R34" i="2"/>
  <c r="R36" i="2"/>
  <c r="R37" i="2"/>
  <c r="Q27" i="2"/>
  <c r="Q28" i="2"/>
  <c r="Q29" i="2"/>
  <c r="Q30" i="2"/>
  <c r="Q31" i="2"/>
  <c r="Q32" i="2"/>
  <c r="Q33" i="2"/>
  <c r="Q34" i="2"/>
  <c r="Q36" i="2"/>
  <c r="Q37" i="2"/>
  <c r="N27" i="2"/>
  <c r="N28" i="2"/>
  <c r="N29" i="2"/>
  <c r="N30" i="2"/>
  <c r="N31" i="2"/>
  <c r="N32" i="2"/>
  <c r="N33" i="2"/>
  <c r="N34" i="2"/>
  <c r="N36" i="2"/>
  <c r="N37" i="2"/>
  <c r="M27" i="2"/>
  <c r="M28" i="2"/>
  <c r="M29" i="2"/>
  <c r="M30" i="2"/>
  <c r="M31" i="2"/>
  <c r="M32" i="2"/>
  <c r="M33" i="2"/>
  <c r="M34" i="2"/>
  <c r="J27" i="2"/>
  <c r="J28" i="2"/>
  <c r="J29" i="2"/>
  <c r="J30" i="2"/>
  <c r="J31" i="2"/>
  <c r="J32" i="2"/>
  <c r="J33" i="2"/>
  <c r="J34" i="2"/>
  <c r="J36" i="2"/>
  <c r="J37" i="2"/>
  <c r="I27" i="2"/>
  <c r="I28" i="2"/>
  <c r="I29" i="2"/>
  <c r="I30" i="2"/>
  <c r="I31" i="2"/>
  <c r="I32" i="2"/>
  <c r="I33" i="2"/>
  <c r="I34" i="2"/>
  <c r="I36" i="2"/>
  <c r="I37" i="2"/>
  <c r="F27" i="2"/>
  <c r="F28" i="2"/>
  <c r="F29" i="2"/>
  <c r="F30" i="2"/>
  <c r="F31" i="2"/>
  <c r="F32" i="2"/>
  <c r="V32" i="2" s="1"/>
  <c r="F33" i="2"/>
  <c r="F34" i="2"/>
  <c r="F36" i="2"/>
  <c r="F37" i="2"/>
  <c r="V37" i="2" s="1"/>
  <c r="E27" i="2"/>
  <c r="U27" i="2" s="1"/>
  <c r="E28" i="2"/>
  <c r="E29" i="2"/>
  <c r="E30" i="2"/>
  <c r="U30" i="2" s="1"/>
  <c r="E31" i="2"/>
  <c r="U31" i="2" s="1"/>
  <c r="E32" i="2"/>
  <c r="E33" i="2"/>
  <c r="E34" i="2"/>
  <c r="U34" i="2" s="1"/>
  <c r="E36" i="2"/>
  <c r="U36" i="2" s="1"/>
  <c r="E37" i="2"/>
  <c r="R26" i="2"/>
  <c r="Q26" i="2"/>
  <c r="R25" i="2"/>
  <c r="Q25" i="2"/>
  <c r="R24" i="2"/>
  <c r="Q24" i="2"/>
  <c r="R23" i="2"/>
  <c r="R43" i="2" s="1"/>
  <c r="Q23" i="2"/>
  <c r="R22" i="2"/>
  <c r="Q22" i="2"/>
  <c r="Q43" i="2" s="1"/>
  <c r="N26" i="2"/>
  <c r="M26" i="2"/>
  <c r="N25" i="2"/>
  <c r="M25" i="2"/>
  <c r="N24" i="2"/>
  <c r="M24" i="2"/>
  <c r="N23" i="2"/>
  <c r="M23" i="2"/>
  <c r="M43" i="2" s="1"/>
  <c r="N22" i="2"/>
  <c r="N43" i="2" s="1"/>
  <c r="M22" i="2"/>
  <c r="J26" i="2"/>
  <c r="I26" i="2"/>
  <c r="J25" i="2"/>
  <c r="I25" i="2"/>
  <c r="J24" i="2"/>
  <c r="I24" i="2"/>
  <c r="J23" i="2"/>
  <c r="J43" i="2" s="1"/>
  <c r="I23" i="2"/>
  <c r="J22" i="2"/>
  <c r="I22" i="2"/>
  <c r="I43" i="2" s="1"/>
  <c r="F26" i="2"/>
  <c r="E26" i="2"/>
  <c r="F25" i="2"/>
  <c r="E25" i="2"/>
  <c r="U25" i="2" s="1"/>
  <c r="F24" i="2"/>
  <c r="E24" i="2"/>
  <c r="F23" i="2"/>
  <c r="E23" i="2"/>
  <c r="U23" i="2" s="1"/>
  <c r="F22" i="2"/>
  <c r="F43" i="2" s="1"/>
  <c r="E22" i="2"/>
  <c r="F9" i="2"/>
  <c r="F10" i="2"/>
  <c r="F11" i="2"/>
  <c r="F12" i="2"/>
  <c r="F13" i="2"/>
  <c r="F15" i="2"/>
  <c r="F16" i="2"/>
  <c r="F8" i="2"/>
  <c r="T22" i="2"/>
  <c r="V22" i="2" s="1"/>
  <c r="S22" i="2"/>
  <c r="U22" i="2" s="1"/>
  <c r="J8" i="2"/>
  <c r="N8" i="2"/>
  <c r="R8" i="2"/>
  <c r="J9" i="2"/>
  <c r="N9" i="2"/>
  <c r="R9" i="2"/>
  <c r="J10" i="2"/>
  <c r="N10" i="2"/>
  <c r="R10" i="2"/>
  <c r="J11" i="2"/>
  <c r="N11" i="2"/>
  <c r="R11" i="2"/>
  <c r="J12" i="2"/>
  <c r="N12" i="2"/>
  <c r="R12" i="2"/>
  <c r="J13" i="2"/>
  <c r="N13" i="2"/>
  <c r="R13" i="2"/>
  <c r="J15" i="2"/>
  <c r="N15" i="2"/>
  <c r="R15" i="2"/>
  <c r="J16" i="2"/>
  <c r="N16" i="2"/>
  <c r="R16" i="2"/>
  <c r="E8" i="2"/>
  <c r="I8" i="2"/>
  <c r="M8" i="2"/>
  <c r="E9" i="2"/>
  <c r="I9" i="2"/>
  <c r="M9" i="2"/>
  <c r="Q9" i="2"/>
  <c r="E10" i="2"/>
  <c r="U10" i="2" s="1"/>
  <c r="E11" i="2"/>
  <c r="E12" i="2"/>
  <c r="E15" i="2"/>
  <c r="I15" i="2"/>
  <c r="M15" i="2"/>
  <c r="Q15" i="2"/>
  <c r="E16" i="2"/>
  <c r="I16" i="2"/>
  <c r="M16" i="2"/>
  <c r="Q16" i="2"/>
  <c r="T7" i="2"/>
  <c r="F7" i="2"/>
  <c r="F42" i="2" s="1"/>
  <c r="F44" i="2" s="1"/>
  <c r="J7" i="2"/>
  <c r="N7" i="2"/>
  <c r="R7" i="2"/>
  <c r="V7" i="2"/>
  <c r="S7" i="2"/>
  <c r="S42" i="2" s="1"/>
  <c r="E7" i="2"/>
  <c r="E42" i="2" s="1"/>
  <c r="I7" i="2"/>
  <c r="I42" i="2" s="1"/>
  <c r="M7" i="2"/>
  <c r="M42" i="2" s="1"/>
  <c r="M44" i="2" s="1"/>
  <c r="Q7" i="2"/>
  <c r="Q42" i="2" s="1"/>
  <c r="Q44" i="2" s="1"/>
  <c r="T42" i="2"/>
  <c r="T44" i="2" s="1"/>
  <c r="R42" i="2"/>
  <c r="O43" i="2"/>
  <c r="O44" i="2"/>
  <c r="P42" i="2"/>
  <c r="P43" i="2"/>
  <c r="N42" i="2"/>
  <c r="K43" i="2"/>
  <c r="K44" i="2"/>
  <c r="L42" i="2"/>
  <c r="L43" i="2"/>
  <c r="J42" i="2"/>
  <c r="G43" i="2"/>
  <c r="H42" i="2"/>
  <c r="H43" i="2"/>
  <c r="E43" i="2"/>
  <c r="C43" i="2"/>
  <c r="C44" i="2" s="1"/>
  <c r="D42" i="2"/>
  <c r="D43" i="2"/>
  <c r="R39" i="4"/>
  <c r="R35" i="4"/>
  <c r="Q35" i="4"/>
  <c r="I13" i="4"/>
  <c r="I14" i="4"/>
  <c r="E13" i="4"/>
  <c r="E14" i="4"/>
  <c r="R38" i="4"/>
  <c r="Q38" i="4"/>
  <c r="U38" i="4" s="1"/>
  <c r="Q39" i="4"/>
  <c r="F37" i="4"/>
  <c r="J37" i="4"/>
  <c r="N37" i="4"/>
  <c r="R37" i="4"/>
  <c r="E37" i="4"/>
  <c r="I37" i="4"/>
  <c r="M37" i="4"/>
  <c r="Q37" i="4"/>
  <c r="F36" i="4"/>
  <c r="J36" i="4"/>
  <c r="N36" i="4"/>
  <c r="R36" i="4"/>
  <c r="E36" i="4"/>
  <c r="I36" i="4"/>
  <c r="I43" i="4" s="1"/>
  <c r="M36" i="4"/>
  <c r="Q36" i="4"/>
  <c r="Q8" i="4"/>
  <c r="N35" i="4"/>
  <c r="V35" i="4" s="1"/>
  <c r="M35" i="4"/>
  <c r="U35" i="4" s="1"/>
  <c r="S7" i="4"/>
  <c r="S42" i="4" s="1"/>
  <c r="E7" i="4"/>
  <c r="E42" i="4" s="1"/>
  <c r="E44" i="4" s="1"/>
  <c r="I7" i="4"/>
  <c r="U7" i="4" s="1"/>
  <c r="M7" i="4"/>
  <c r="M42" i="4" s="1"/>
  <c r="M44" i="4" s="1"/>
  <c r="Q7" i="4"/>
  <c r="E8" i="4"/>
  <c r="I8" i="4"/>
  <c r="M8" i="4"/>
  <c r="E9" i="4"/>
  <c r="I9" i="4"/>
  <c r="M9" i="4"/>
  <c r="Q9" i="4"/>
  <c r="E10" i="4"/>
  <c r="E12" i="4"/>
  <c r="U12" i="4" s="1"/>
  <c r="E15" i="4"/>
  <c r="I15" i="4"/>
  <c r="M15" i="4"/>
  <c r="E16" i="4"/>
  <c r="I16" i="4"/>
  <c r="M16" i="4"/>
  <c r="Q16" i="4"/>
  <c r="S22" i="4"/>
  <c r="E22" i="4"/>
  <c r="I22" i="4"/>
  <c r="M22" i="4"/>
  <c r="Q22" i="4"/>
  <c r="E23" i="4"/>
  <c r="I23" i="4"/>
  <c r="M23" i="4"/>
  <c r="Q23" i="4"/>
  <c r="E24" i="4"/>
  <c r="I24" i="4"/>
  <c r="M24" i="4"/>
  <c r="Q24" i="4"/>
  <c r="E25" i="4"/>
  <c r="I25" i="4"/>
  <c r="M25" i="4"/>
  <c r="Q25" i="4"/>
  <c r="E26" i="4"/>
  <c r="I26" i="4"/>
  <c r="M26" i="4"/>
  <c r="Q26" i="4"/>
  <c r="E27" i="4"/>
  <c r="I27" i="4"/>
  <c r="M27" i="4"/>
  <c r="Q27" i="4"/>
  <c r="E28" i="4"/>
  <c r="I28" i="4"/>
  <c r="M28" i="4"/>
  <c r="Q28" i="4"/>
  <c r="E29" i="4"/>
  <c r="I29" i="4"/>
  <c r="M29" i="4"/>
  <c r="Q29" i="4"/>
  <c r="E30" i="4"/>
  <c r="I30" i="4"/>
  <c r="M30" i="4"/>
  <c r="Q30" i="4"/>
  <c r="E31" i="4"/>
  <c r="I31" i="4"/>
  <c r="M31" i="4"/>
  <c r="Q31" i="4"/>
  <c r="E32" i="4"/>
  <c r="I32" i="4"/>
  <c r="M32" i="4"/>
  <c r="Q32" i="4"/>
  <c r="E33" i="4"/>
  <c r="I33" i="4"/>
  <c r="M33" i="4"/>
  <c r="Q33" i="4"/>
  <c r="E34" i="4"/>
  <c r="I34" i="4"/>
  <c r="M34" i="4"/>
  <c r="Q34" i="4"/>
  <c r="T7" i="4"/>
  <c r="V7" i="4" s="1"/>
  <c r="F11" i="4"/>
  <c r="J11" i="4"/>
  <c r="N11" i="4"/>
  <c r="R11" i="4"/>
  <c r="T22" i="4"/>
  <c r="V22" i="4"/>
  <c r="F24" i="4"/>
  <c r="J24" i="4"/>
  <c r="N24" i="4"/>
  <c r="R24" i="4"/>
  <c r="F30" i="4"/>
  <c r="J30" i="4"/>
  <c r="N30" i="4"/>
  <c r="R30" i="4"/>
  <c r="F33" i="4"/>
  <c r="J33" i="4"/>
  <c r="N33" i="4"/>
  <c r="R33" i="4"/>
  <c r="F34" i="4"/>
  <c r="J34" i="4"/>
  <c r="N34" i="4"/>
  <c r="R34" i="4"/>
  <c r="S43" i="4"/>
  <c r="Q43" i="4"/>
  <c r="R7" i="4"/>
  <c r="R8" i="4"/>
  <c r="R9" i="4"/>
  <c r="R10" i="4"/>
  <c r="R12" i="4"/>
  <c r="R13" i="4"/>
  <c r="R15" i="4"/>
  <c r="R16" i="4"/>
  <c r="R22" i="4"/>
  <c r="R23" i="4"/>
  <c r="R25" i="4"/>
  <c r="R26" i="4"/>
  <c r="R27" i="4"/>
  <c r="R28" i="4"/>
  <c r="R29" i="4"/>
  <c r="R31" i="4"/>
  <c r="R32" i="4"/>
  <c r="O43" i="4"/>
  <c r="P42" i="4"/>
  <c r="P43" i="4"/>
  <c r="M43" i="4"/>
  <c r="N7" i="4"/>
  <c r="N8" i="4"/>
  <c r="N42" i="4" s="1"/>
  <c r="N9" i="4"/>
  <c r="N10" i="4"/>
  <c r="N12" i="4"/>
  <c r="N13" i="4"/>
  <c r="N15" i="4"/>
  <c r="N16" i="4"/>
  <c r="N22" i="4"/>
  <c r="N43" i="4" s="1"/>
  <c r="N23" i="4"/>
  <c r="N25" i="4"/>
  <c r="N26" i="4"/>
  <c r="N27" i="4"/>
  <c r="N28" i="4"/>
  <c r="N29" i="4"/>
  <c r="N31" i="4"/>
  <c r="N32" i="4"/>
  <c r="K43" i="4"/>
  <c r="L42" i="4"/>
  <c r="L43" i="4"/>
  <c r="J7" i="4"/>
  <c r="J8" i="4"/>
  <c r="J9" i="4"/>
  <c r="J10" i="4"/>
  <c r="J12" i="4"/>
  <c r="J13" i="4"/>
  <c r="J15" i="4"/>
  <c r="J16" i="4"/>
  <c r="J22" i="4"/>
  <c r="J23" i="4"/>
  <c r="J25" i="4"/>
  <c r="J26" i="4"/>
  <c r="J27" i="4"/>
  <c r="J28" i="4"/>
  <c r="J29" i="4"/>
  <c r="J31" i="4"/>
  <c r="J32" i="4"/>
  <c r="G43" i="4"/>
  <c r="G44" i="4"/>
  <c r="H42" i="4"/>
  <c r="H43" i="4"/>
  <c r="E11" i="4"/>
  <c r="E43" i="4"/>
  <c r="F7" i="4"/>
  <c r="F8" i="4"/>
  <c r="F42" i="4" s="1"/>
  <c r="F9" i="4"/>
  <c r="F10" i="4"/>
  <c r="F12" i="4"/>
  <c r="F13" i="4"/>
  <c r="F15" i="4"/>
  <c r="F16" i="4"/>
  <c r="F22" i="4"/>
  <c r="F23" i="4"/>
  <c r="F25" i="4"/>
  <c r="F26" i="4"/>
  <c r="F27" i="4"/>
  <c r="F28" i="4"/>
  <c r="F29" i="4"/>
  <c r="F31" i="4"/>
  <c r="F32" i="4"/>
  <c r="F43" i="4"/>
  <c r="C43" i="4"/>
  <c r="D42" i="4"/>
  <c r="D43" i="4"/>
  <c r="I14" i="7"/>
  <c r="E13" i="7"/>
  <c r="U13" i="7" s="1"/>
  <c r="E14" i="7"/>
  <c r="R37" i="7"/>
  <c r="V37" i="7" s="1"/>
  <c r="Q37" i="7"/>
  <c r="U37" i="7" s="1"/>
  <c r="Q38" i="7"/>
  <c r="R38" i="7"/>
  <c r="Q8" i="7"/>
  <c r="S7" i="7"/>
  <c r="S41" i="7" s="1"/>
  <c r="E7" i="7"/>
  <c r="E41" i="7" s="1"/>
  <c r="I7" i="7"/>
  <c r="I41" i="7" s="1"/>
  <c r="M7" i="7"/>
  <c r="M41" i="7" s="1"/>
  <c r="M43" i="7" s="1"/>
  <c r="Q7" i="7"/>
  <c r="Q41" i="7" s="1"/>
  <c r="E8" i="7"/>
  <c r="I8" i="7"/>
  <c r="M8" i="7"/>
  <c r="E9" i="7"/>
  <c r="I9" i="7"/>
  <c r="M9" i="7"/>
  <c r="Q9" i="7"/>
  <c r="E10" i="7"/>
  <c r="U10" i="7" s="1"/>
  <c r="E12" i="7"/>
  <c r="U12" i="7" s="1"/>
  <c r="E15" i="7"/>
  <c r="I15" i="7"/>
  <c r="M15" i="7"/>
  <c r="Q15" i="7"/>
  <c r="E16" i="7"/>
  <c r="I16" i="7"/>
  <c r="M16" i="7"/>
  <c r="Q16" i="7"/>
  <c r="S22" i="7"/>
  <c r="E22" i="7"/>
  <c r="I22" i="7"/>
  <c r="I42" i="7" s="1"/>
  <c r="M22" i="7"/>
  <c r="Q22" i="7"/>
  <c r="E23" i="7"/>
  <c r="I23" i="7"/>
  <c r="M23" i="7"/>
  <c r="Q23" i="7"/>
  <c r="E24" i="7"/>
  <c r="I24" i="7"/>
  <c r="M24" i="7"/>
  <c r="Q24" i="7"/>
  <c r="E25" i="7"/>
  <c r="I25" i="7"/>
  <c r="M25" i="7"/>
  <c r="Q25" i="7"/>
  <c r="E26" i="7"/>
  <c r="I26" i="7"/>
  <c r="M26" i="7"/>
  <c r="Q26" i="7"/>
  <c r="E27" i="7"/>
  <c r="I27" i="7"/>
  <c r="M27" i="7"/>
  <c r="Q27" i="7"/>
  <c r="E28" i="7"/>
  <c r="I28" i="7"/>
  <c r="M28" i="7"/>
  <c r="Q28" i="7"/>
  <c r="E30" i="7"/>
  <c r="I30" i="7"/>
  <c r="M30" i="7"/>
  <c r="Q30" i="7"/>
  <c r="E29" i="7"/>
  <c r="I29" i="7"/>
  <c r="M29" i="7"/>
  <c r="Q29" i="7"/>
  <c r="E31" i="7"/>
  <c r="I31" i="7"/>
  <c r="M31" i="7"/>
  <c r="Q31" i="7"/>
  <c r="E32" i="7"/>
  <c r="I32" i="7"/>
  <c r="M32" i="7"/>
  <c r="Q32" i="7"/>
  <c r="E33" i="7"/>
  <c r="I33" i="7"/>
  <c r="M33" i="7"/>
  <c r="Q33" i="7"/>
  <c r="E34" i="7"/>
  <c r="I34" i="7"/>
  <c r="M34" i="7"/>
  <c r="Q34" i="7"/>
  <c r="E35" i="7"/>
  <c r="I35" i="7"/>
  <c r="M35" i="7"/>
  <c r="Q35" i="7"/>
  <c r="E36" i="7"/>
  <c r="I36" i="7"/>
  <c r="M36" i="7"/>
  <c r="Q36" i="7"/>
  <c r="T7" i="7"/>
  <c r="V7" i="7" s="1"/>
  <c r="F11" i="7"/>
  <c r="J11" i="7"/>
  <c r="N11" i="7"/>
  <c r="R11" i="7"/>
  <c r="T22" i="7"/>
  <c r="V22" i="7" s="1"/>
  <c r="F24" i="7"/>
  <c r="J24" i="7"/>
  <c r="N24" i="7"/>
  <c r="R24" i="7"/>
  <c r="R42" i="7" s="1"/>
  <c r="F29" i="7"/>
  <c r="J29" i="7"/>
  <c r="N29" i="7"/>
  <c r="R29" i="7"/>
  <c r="F31" i="7"/>
  <c r="J31" i="7"/>
  <c r="N31" i="7"/>
  <c r="R31" i="7"/>
  <c r="F32" i="7"/>
  <c r="J32" i="7"/>
  <c r="N32" i="7"/>
  <c r="R32" i="7"/>
  <c r="F35" i="7"/>
  <c r="J35" i="7"/>
  <c r="N35" i="7"/>
  <c r="R35" i="7"/>
  <c r="F36" i="7"/>
  <c r="J36" i="7"/>
  <c r="N36" i="7"/>
  <c r="R36" i="7"/>
  <c r="S42" i="7"/>
  <c r="R7" i="7"/>
  <c r="R8" i="7"/>
  <c r="R9" i="7"/>
  <c r="R10" i="7"/>
  <c r="R41" i="7" s="1"/>
  <c r="R12" i="7"/>
  <c r="R13" i="7"/>
  <c r="R15" i="7"/>
  <c r="R16" i="7"/>
  <c r="R22" i="7"/>
  <c r="R23" i="7"/>
  <c r="R25" i="7"/>
  <c r="R26" i="7"/>
  <c r="R27" i="7"/>
  <c r="R28" i="7"/>
  <c r="R30" i="7"/>
  <c r="R33" i="7"/>
  <c r="R34" i="7"/>
  <c r="O42" i="7"/>
  <c r="P41" i="7"/>
  <c r="P42" i="7"/>
  <c r="M42" i="7"/>
  <c r="N7" i="7"/>
  <c r="N8" i="7"/>
  <c r="N9" i="7"/>
  <c r="N10" i="7"/>
  <c r="N12" i="7"/>
  <c r="N13" i="7"/>
  <c r="N15" i="7"/>
  <c r="N16" i="7"/>
  <c r="N22" i="7"/>
  <c r="N23" i="7"/>
  <c r="N25" i="7"/>
  <c r="N26" i="7"/>
  <c r="N27" i="7"/>
  <c r="N28" i="7"/>
  <c r="N30" i="7"/>
  <c r="N33" i="7"/>
  <c r="N34" i="7"/>
  <c r="K42" i="7"/>
  <c r="L41" i="7"/>
  <c r="L42" i="7"/>
  <c r="J7" i="7"/>
  <c r="J8" i="7"/>
  <c r="J41" i="7" s="1"/>
  <c r="J9" i="7"/>
  <c r="J10" i="7"/>
  <c r="J12" i="7"/>
  <c r="J13" i="7"/>
  <c r="J15" i="7"/>
  <c r="J16" i="7"/>
  <c r="J22" i="7"/>
  <c r="J42" i="7" s="1"/>
  <c r="J23" i="7"/>
  <c r="J25" i="7"/>
  <c r="J26" i="7"/>
  <c r="J27" i="7"/>
  <c r="J28" i="7"/>
  <c r="J30" i="7"/>
  <c r="J33" i="7"/>
  <c r="J34" i="7"/>
  <c r="G42" i="7"/>
  <c r="H41" i="7"/>
  <c r="H42" i="7"/>
  <c r="E11" i="7"/>
  <c r="E42" i="7"/>
  <c r="F7" i="7"/>
  <c r="F8" i="7"/>
  <c r="F9" i="7"/>
  <c r="F10" i="7"/>
  <c r="F12" i="7"/>
  <c r="F13" i="7"/>
  <c r="F15" i="7"/>
  <c r="F16" i="7"/>
  <c r="F22" i="7"/>
  <c r="F23" i="7"/>
  <c r="F25" i="7"/>
  <c r="F26" i="7"/>
  <c r="F27" i="7"/>
  <c r="F28" i="7"/>
  <c r="F30" i="7"/>
  <c r="F33" i="7"/>
  <c r="F34" i="7"/>
  <c r="C42" i="7"/>
  <c r="C43" i="7" s="1"/>
  <c r="D41" i="7"/>
  <c r="D42" i="7"/>
  <c r="Q36" i="8"/>
  <c r="U36" i="8" s="1"/>
  <c r="E32" i="8"/>
  <c r="I32" i="8"/>
  <c r="M32" i="8"/>
  <c r="Q32" i="8"/>
  <c r="R32" i="8"/>
  <c r="N32" i="8"/>
  <c r="J32" i="8"/>
  <c r="F32" i="8"/>
  <c r="F31" i="8"/>
  <c r="J31" i="8"/>
  <c r="N31" i="8"/>
  <c r="R31" i="8"/>
  <c r="E31" i="8"/>
  <c r="I31" i="8"/>
  <c r="M31" i="8"/>
  <c r="Q31" i="8"/>
  <c r="E14" i="8"/>
  <c r="U14" i="8" s="1"/>
  <c r="E13" i="8"/>
  <c r="U13" i="8" s="1"/>
  <c r="S7" i="8"/>
  <c r="S39" i="8" s="1"/>
  <c r="E7" i="8"/>
  <c r="E39" i="8" s="1"/>
  <c r="I7" i="8"/>
  <c r="I39" i="8" s="1"/>
  <c r="I41" i="8" s="1"/>
  <c r="M7" i="8"/>
  <c r="Q7" i="8"/>
  <c r="Q39" i="8" s="1"/>
  <c r="E8" i="8"/>
  <c r="I8" i="8"/>
  <c r="M8" i="8"/>
  <c r="Q8" i="8"/>
  <c r="E9" i="8"/>
  <c r="I9" i="8"/>
  <c r="M9" i="8"/>
  <c r="Q9" i="8"/>
  <c r="E10" i="8"/>
  <c r="U10" i="8" s="1"/>
  <c r="I10" i="8"/>
  <c r="E12" i="8"/>
  <c r="U12" i="8" s="1"/>
  <c r="I13" i="8"/>
  <c r="E15" i="8"/>
  <c r="I15" i="8"/>
  <c r="M15" i="8"/>
  <c r="Q15" i="8"/>
  <c r="E16" i="8"/>
  <c r="I16" i="8"/>
  <c r="M16" i="8"/>
  <c r="Q16" i="8"/>
  <c r="S22" i="8"/>
  <c r="E22" i="8"/>
  <c r="E40" i="8" s="1"/>
  <c r="I22" i="8"/>
  <c r="M22" i="8"/>
  <c r="Q22" i="8"/>
  <c r="E23" i="8"/>
  <c r="I23" i="8"/>
  <c r="M23" i="8"/>
  <c r="Q23" i="8"/>
  <c r="E24" i="8"/>
  <c r="I24" i="8"/>
  <c r="M24" i="8"/>
  <c r="Q24" i="8"/>
  <c r="E29" i="8"/>
  <c r="I29" i="8"/>
  <c r="M29" i="8"/>
  <c r="Q29" i="8"/>
  <c r="E25" i="8"/>
  <c r="I25" i="8"/>
  <c r="M25" i="8"/>
  <c r="Q25" i="8"/>
  <c r="E26" i="8"/>
  <c r="I26" i="8"/>
  <c r="M26" i="8"/>
  <c r="Q26" i="8"/>
  <c r="E27" i="8"/>
  <c r="I27" i="8"/>
  <c r="M27" i="8"/>
  <c r="Q27" i="8"/>
  <c r="E28" i="8"/>
  <c r="I28" i="8"/>
  <c r="M28" i="8"/>
  <c r="Q28" i="8"/>
  <c r="E30" i="8"/>
  <c r="I30" i="8"/>
  <c r="M30" i="8"/>
  <c r="Q30" i="8"/>
  <c r="E33" i="8"/>
  <c r="I33" i="8"/>
  <c r="M33" i="8"/>
  <c r="Q33" i="8"/>
  <c r="E34" i="8"/>
  <c r="I34" i="8"/>
  <c r="M34" i="8"/>
  <c r="Q34" i="8"/>
  <c r="E35" i="8"/>
  <c r="I35" i="8"/>
  <c r="M35" i="8"/>
  <c r="Q35" i="8"/>
  <c r="T7" i="8"/>
  <c r="V7" i="8" s="1"/>
  <c r="F11" i="8"/>
  <c r="J11" i="8"/>
  <c r="N11" i="8"/>
  <c r="R11" i="8"/>
  <c r="T22" i="8"/>
  <c r="V22" i="8" s="1"/>
  <c r="F24" i="8"/>
  <c r="J24" i="8"/>
  <c r="N24" i="8"/>
  <c r="R24" i="8"/>
  <c r="J25" i="8"/>
  <c r="F25" i="8"/>
  <c r="N25" i="8"/>
  <c r="R25" i="8"/>
  <c r="J27" i="8"/>
  <c r="N27" i="8"/>
  <c r="R27" i="8"/>
  <c r="F27" i="8"/>
  <c r="F30" i="8"/>
  <c r="J30" i="8"/>
  <c r="N30" i="8"/>
  <c r="R30" i="8"/>
  <c r="F33" i="8"/>
  <c r="J33" i="8"/>
  <c r="N33" i="8"/>
  <c r="R33" i="8"/>
  <c r="F34" i="8"/>
  <c r="J34" i="8"/>
  <c r="N34" i="8"/>
  <c r="R34" i="8"/>
  <c r="S40" i="8"/>
  <c r="T39" i="8"/>
  <c r="Q40" i="8"/>
  <c r="R7" i="8"/>
  <c r="R8" i="8"/>
  <c r="R9" i="8"/>
  <c r="R10" i="8"/>
  <c r="R12" i="8"/>
  <c r="R13" i="8"/>
  <c r="R15" i="8"/>
  <c r="R16" i="8"/>
  <c r="R22" i="8"/>
  <c r="R40" i="8" s="1"/>
  <c r="R23" i="8"/>
  <c r="R29" i="8"/>
  <c r="R26" i="8"/>
  <c r="R28" i="8"/>
  <c r="R35" i="8"/>
  <c r="O40" i="8"/>
  <c r="P39" i="8"/>
  <c r="P40" i="8"/>
  <c r="M40" i="8"/>
  <c r="N7" i="8"/>
  <c r="N8" i="8"/>
  <c r="N9" i="8"/>
  <c r="N10" i="8"/>
  <c r="N12" i="8"/>
  <c r="N13" i="8"/>
  <c r="N15" i="8"/>
  <c r="N16" i="8"/>
  <c r="N22" i="8"/>
  <c r="N23" i="8"/>
  <c r="N29" i="8"/>
  <c r="N26" i="8"/>
  <c r="N28" i="8"/>
  <c r="N35" i="8"/>
  <c r="K40" i="8"/>
  <c r="K41" i="8" s="1"/>
  <c r="L39" i="8"/>
  <c r="L40" i="8"/>
  <c r="I40" i="8"/>
  <c r="J7" i="8"/>
  <c r="J39" i="8" s="1"/>
  <c r="J8" i="8"/>
  <c r="J9" i="8"/>
  <c r="J10" i="8"/>
  <c r="J12" i="8"/>
  <c r="J13" i="8"/>
  <c r="J15" i="8"/>
  <c r="J16" i="8"/>
  <c r="J22" i="8"/>
  <c r="J23" i="8"/>
  <c r="J29" i="8"/>
  <c r="J26" i="8"/>
  <c r="J28" i="8"/>
  <c r="J35" i="8"/>
  <c r="G40" i="8"/>
  <c r="G41" i="8" s="1"/>
  <c r="H39" i="8"/>
  <c r="H40" i="8"/>
  <c r="E11" i="8"/>
  <c r="F7" i="8"/>
  <c r="F39" i="8" s="1"/>
  <c r="F8" i="8"/>
  <c r="F9" i="8"/>
  <c r="F10" i="8"/>
  <c r="F12" i="8"/>
  <c r="F13" i="8"/>
  <c r="F15" i="8"/>
  <c r="F16" i="8"/>
  <c r="F22" i="8"/>
  <c r="F23" i="8"/>
  <c r="F29" i="8"/>
  <c r="F26" i="8"/>
  <c r="F28" i="8"/>
  <c r="F35" i="8"/>
  <c r="C40" i="8"/>
  <c r="C41" i="8" s="1"/>
  <c r="D39" i="8"/>
  <c r="D40" i="8"/>
  <c r="F24" i="9"/>
  <c r="J24" i="9"/>
  <c r="N24" i="9"/>
  <c r="R24" i="9"/>
  <c r="E24" i="9"/>
  <c r="I24" i="9"/>
  <c r="M24" i="9"/>
  <c r="Q24" i="9"/>
  <c r="F30" i="9"/>
  <c r="J30" i="9"/>
  <c r="N30" i="9"/>
  <c r="R30" i="9"/>
  <c r="E30" i="9"/>
  <c r="I30" i="9"/>
  <c r="M30" i="9"/>
  <c r="Q30" i="9"/>
  <c r="R36" i="9"/>
  <c r="V36" i="9" s="1"/>
  <c r="Q36" i="9"/>
  <c r="U36" i="9" s="1"/>
  <c r="Q37" i="9"/>
  <c r="U37" i="9" s="1"/>
  <c r="E14" i="9"/>
  <c r="I14" i="9"/>
  <c r="E13" i="9"/>
  <c r="S7" i="9"/>
  <c r="S40" i="9" s="1"/>
  <c r="E7" i="9"/>
  <c r="E40" i="9" s="1"/>
  <c r="I7" i="9"/>
  <c r="I40" i="9" s="1"/>
  <c r="M7" i="9"/>
  <c r="M40" i="9" s="1"/>
  <c r="M42" i="9" s="1"/>
  <c r="Q7" i="9"/>
  <c r="Q40" i="9" s="1"/>
  <c r="E8" i="9"/>
  <c r="I8" i="9"/>
  <c r="M8" i="9"/>
  <c r="Q8" i="9"/>
  <c r="E9" i="9"/>
  <c r="I9" i="9"/>
  <c r="M9" i="9"/>
  <c r="Q9" i="9"/>
  <c r="E10" i="9"/>
  <c r="U10" i="9" s="1"/>
  <c r="E12" i="9"/>
  <c r="U12" i="9" s="1"/>
  <c r="E15" i="9"/>
  <c r="I15" i="9"/>
  <c r="E16" i="9"/>
  <c r="I16" i="9"/>
  <c r="M16" i="9"/>
  <c r="Q16" i="9"/>
  <c r="S22" i="9"/>
  <c r="E22" i="9"/>
  <c r="I22" i="9"/>
  <c r="M22" i="9"/>
  <c r="Q22" i="9"/>
  <c r="E23" i="9"/>
  <c r="I23" i="9"/>
  <c r="M23" i="9"/>
  <c r="Q23" i="9"/>
  <c r="E25" i="9"/>
  <c r="I25" i="9"/>
  <c r="M25" i="9"/>
  <c r="Q25" i="9"/>
  <c r="E26" i="9"/>
  <c r="I26" i="9"/>
  <c r="M26" i="9"/>
  <c r="Q26" i="9"/>
  <c r="E27" i="9"/>
  <c r="I27" i="9"/>
  <c r="M27" i="9"/>
  <c r="Q27" i="9"/>
  <c r="E28" i="9"/>
  <c r="I28" i="9"/>
  <c r="M28" i="9"/>
  <c r="Q28" i="9"/>
  <c r="E29" i="9"/>
  <c r="I29" i="9"/>
  <c r="M29" i="9"/>
  <c r="Q29" i="9"/>
  <c r="E31" i="9"/>
  <c r="I31" i="9"/>
  <c r="M31" i="9"/>
  <c r="Q31" i="9"/>
  <c r="E32" i="9"/>
  <c r="I32" i="9"/>
  <c r="M32" i="9"/>
  <c r="Q32" i="9"/>
  <c r="E33" i="9"/>
  <c r="I33" i="9"/>
  <c r="M33" i="9"/>
  <c r="Q33" i="9"/>
  <c r="E34" i="9"/>
  <c r="I34" i="9"/>
  <c r="M34" i="9"/>
  <c r="Q34" i="9"/>
  <c r="E35" i="9"/>
  <c r="E41" i="9" s="1"/>
  <c r="I35" i="9"/>
  <c r="M35" i="9"/>
  <c r="Q35" i="9"/>
  <c r="T7" i="9"/>
  <c r="V7" i="9" s="1"/>
  <c r="F11" i="9"/>
  <c r="J11" i="9"/>
  <c r="N11" i="9"/>
  <c r="R11" i="9"/>
  <c r="T22" i="9"/>
  <c r="V22" i="9"/>
  <c r="F25" i="9"/>
  <c r="J25" i="9"/>
  <c r="N25" i="9"/>
  <c r="R25" i="9"/>
  <c r="F26" i="9"/>
  <c r="J26" i="9"/>
  <c r="N26" i="9"/>
  <c r="R26" i="9"/>
  <c r="J27" i="9"/>
  <c r="N27" i="9"/>
  <c r="R27" i="9"/>
  <c r="F27" i="9"/>
  <c r="V27" i="9" s="1"/>
  <c r="F29" i="9"/>
  <c r="J29" i="9"/>
  <c r="N29" i="9"/>
  <c r="R29" i="9"/>
  <c r="N31" i="9"/>
  <c r="F31" i="9"/>
  <c r="J31" i="9"/>
  <c r="R31" i="9"/>
  <c r="N32" i="9"/>
  <c r="F32" i="9"/>
  <c r="J32" i="9"/>
  <c r="R32" i="9"/>
  <c r="R33" i="9"/>
  <c r="F33" i="9"/>
  <c r="J33" i="9"/>
  <c r="N33" i="9"/>
  <c r="F34" i="9"/>
  <c r="J34" i="9"/>
  <c r="N34" i="9"/>
  <c r="R34" i="9"/>
  <c r="R35" i="9"/>
  <c r="F35" i="9"/>
  <c r="J35" i="9"/>
  <c r="N35" i="9"/>
  <c r="S41" i="9"/>
  <c r="R7" i="9"/>
  <c r="R8" i="9"/>
  <c r="R9" i="9"/>
  <c r="R10" i="9"/>
  <c r="R12" i="9"/>
  <c r="R13" i="9"/>
  <c r="R15" i="9"/>
  <c r="R16" i="9"/>
  <c r="R22" i="9"/>
  <c r="R23" i="9"/>
  <c r="R28" i="9"/>
  <c r="O41" i="9"/>
  <c r="P40" i="9"/>
  <c r="P41" i="9"/>
  <c r="M41" i="9"/>
  <c r="N7" i="9"/>
  <c r="N8" i="9"/>
  <c r="N9" i="9"/>
  <c r="N40" i="9" s="1"/>
  <c r="N10" i="9"/>
  <c r="N12" i="9"/>
  <c r="N13" i="9"/>
  <c r="N15" i="9"/>
  <c r="N16" i="9"/>
  <c r="N22" i="9"/>
  <c r="N23" i="9"/>
  <c r="N41" i="9" s="1"/>
  <c r="N28" i="9"/>
  <c r="K41" i="9"/>
  <c r="K42" i="9"/>
  <c r="L40" i="9"/>
  <c r="L41" i="9"/>
  <c r="I41" i="9"/>
  <c r="J7" i="9"/>
  <c r="J8" i="9"/>
  <c r="J9" i="9"/>
  <c r="J10" i="9"/>
  <c r="J12" i="9"/>
  <c r="J13" i="9"/>
  <c r="J15" i="9"/>
  <c r="J16" i="9"/>
  <c r="J22" i="9"/>
  <c r="J23" i="9"/>
  <c r="J28" i="9"/>
  <c r="G41" i="9"/>
  <c r="H40" i="9"/>
  <c r="H41" i="9"/>
  <c r="E11" i="9"/>
  <c r="F7" i="9"/>
  <c r="F8" i="9"/>
  <c r="F9" i="9"/>
  <c r="F10" i="9"/>
  <c r="F12" i="9"/>
  <c r="F13" i="9"/>
  <c r="F15" i="9"/>
  <c r="F16" i="9"/>
  <c r="F22" i="9"/>
  <c r="F41" i="9" s="1"/>
  <c r="F23" i="9"/>
  <c r="F28" i="9"/>
  <c r="C41" i="9"/>
  <c r="D40" i="9"/>
  <c r="D42" i="9" s="1"/>
  <c r="D41" i="9"/>
  <c r="F35" i="10"/>
  <c r="J35" i="10"/>
  <c r="N35" i="10"/>
  <c r="R35" i="10"/>
  <c r="E35" i="10"/>
  <c r="I35" i="10"/>
  <c r="M35" i="10"/>
  <c r="Q35" i="10"/>
  <c r="F34" i="10"/>
  <c r="J34" i="10"/>
  <c r="N34" i="10"/>
  <c r="R34" i="10"/>
  <c r="E34" i="10"/>
  <c r="I34" i="10"/>
  <c r="M34" i="10"/>
  <c r="Q34" i="10"/>
  <c r="F29" i="10"/>
  <c r="J29" i="10"/>
  <c r="N29" i="10"/>
  <c r="R29" i="10"/>
  <c r="E29" i="10"/>
  <c r="I29" i="10"/>
  <c r="M29" i="10"/>
  <c r="Q29" i="10"/>
  <c r="I14" i="10"/>
  <c r="Q37" i="10"/>
  <c r="U37" i="10" s="1"/>
  <c r="E14" i="10"/>
  <c r="U14" i="10" s="1"/>
  <c r="E13" i="10"/>
  <c r="U13" i="10" s="1"/>
  <c r="S7" i="10"/>
  <c r="E7" i="10"/>
  <c r="E40" i="10" s="1"/>
  <c r="I7" i="10"/>
  <c r="I40" i="10" s="1"/>
  <c r="M7" i="10"/>
  <c r="M40" i="10" s="1"/>
  <c r="Q7" i="10"/>
  <c r="Q40" i="10" s="1"/>
  <c r="E8" i="10"/>
  <c r="I8" i="10"/>
  <c r="M8" i="10"/>
  <c r="Q8" i="10"/>
  <c r="E9" i="10"/>
  <c r="I9" i="10"/>
  <c r="M9" i="10"/>
  <c r="Q9" i="10"/>
  <c r="E10" i="10"/>
  <c r="U10" i="10" s="1"/>
  <c r="I10" i="10"/>
  <c r="E12" i="10"/>
  <c r="E15" i="10"/>
  <c r="I15" i="10"/>
  <c r="M15" i="10"/>
  <c r="Q15" i="10"/>
  <c r="E16" i="10"/>
  <c r="I16" i="10"/>
  <c r="M16" i="10"/>
  <c r="Q16" i="10"/>
  <c r="S22" i="10"/>
  <c r="E22" i="10"/>
  <c r="E41" i="10" s="1"/>
  <c r="I22" i="10"/>
  <c r="I41" i="10" s="1"/>
  <c r="M22" i="10"/>
  <c r="Q22" i="10"/>
  <c r="E23" i="10"/>
  <c r="I23" i="10"/>
  <c r="M23" i="10"/>
  <c r="Q23" i="10"/>
  <c r="E24" i="10"/>
  <c r="I24" i="10"/>
  <c r="M24" i="10"/>
  <c r="Q24" i="10"/>
  <c r="E25" i="10"/>
  <c r="I25" i="10"/>
  <c r="M25" i="10"/>
  <c r="Q25" i="10"/>
  <c r="E26" i="10"/>
  <c r="I26" i="10"/>
  <c r="M26" i="10"/>
  <c r="Q26" i="10"/>
  <c r="E27" i="10"/>
  <c r="I27" i="10"/>
  <c r="M27" i="10"/>
  <c r="Q27" i="10"/>
  <c r="E28" i="10"/>
  <c r="I28" i="10"/>
  <c r="M28" i="10"/>
  <c r="Q28" i="10"/>
  <c r="E30" i="10"/>
  <c r="I30" i="10"/>
  <c r="M30" i="10"/>
  <c r="Q30" i="10"/>
  <c r="E31" i="10"/>
  <c r="I31" i="10"/>
  <c r="M31" i="10"/>
  <c r="Q31" i="10"/>
  <c r="E32" i="10"/>
  <c r="I32" i="10"/>
  <c r="M32" i="10"/>
  <c r="Q32" i="10"/>
  <c r="E33" i="10"/>
  <c r="I33" i="10"/>
  <c r="M33" i="10"/>
  <c r="Q33" i="10"/>
  <c r="E36" i="10"/>
  <c r="I36" i="10"/>
  <c r="M36" i="10"/>
  <c r="Q36" i="10"/>
  <c r="T7" i="10"/>
  <c r="V7" i="10" s="1"/>
  <c r="F11" i="10"/>
  <c r="J11" i="10"/>
  <c r="N11" i="10"/>
  <c r="R11" i="10"/>
  <c r="T22" i="10"/>
  <c r="V22" i="10" s="1"/>
  <c r="F24" i="10"/>
  <c r="J24" i="10"/>
  <c r="N24" i="10"/>
  <c r="R24" i="10"/>
  <c r="J25" i="10"/>
  <c r="F25" i="10"/>
  <c r="N25" i="10"/>
  <c r="R25" i="10"/>
  <c r="J26" i="10"/>
  <c r="F26" i="10"/>
  <c r="N26" i="10"/>
  <c r="R26" i="10"/>
  <c r="J27" i="10"/>
  <c r="N27" i="10"/>
  <c r="F27" i="10"/>
  <c r="R27" i="10"/>
  <c r="N30" i="10"/>
  <c r="R30" i="10"/>
  <c r="F30" i="10"/>
  <c r="J30" i="10"/>
  <c r="F31" i="10"/>
  <c r="J31" i="10"/>
  <c r="N31" i="10"/>
  <c r="R31" i="10"/>
  <c r="N32" i="10"/>
  <c r="F32" i="10"/>
  <c r="J32" i="10"/>
  <c r="R32" i="10"/>
  <c r="F33" i="10"/>
  <c r="J33" i="10"/>
  <c r="N33" i="10"/>
  <c r="R33" i="10"/>
  <c r="F36" i="10"/>
  <c r="J36" i="10"/>
  <c r="N36" i="10"/>
  <c r="R36" i="10"/>
  <c r="S41" i="10"/>
  <c r="T41" i="10"/>
  <c r="R7" i="10"/>
  <c r="R8" i="10"/>
  <c r="R9" i="10"/>
  <c r="R10" i="10"/>
  <c r="R12" i="10"/>
  <c r="R13" i="10"/>
  <c r="R15" i="10"/>
  <c r="R16" i="10"/>
  <c r="R22" i="10"/>
  <c r="R23" i="10"/>
  <c r="R28" i="10"/>
  <c r="O41" i="10"/>
  <c r="P40" i="10"/>
  <c r="P41" i="10"/>
  <c r="N7" i="10"/>
  <c r="N40" i="10" s="1"/>
  <c r="N8" i="10"/>
  <c r="N9" i="10"/>
  <c r="N10" i="10"/>
  <c r="N12" i="10"/>
  <c r="N13" i="10"/>
  <c r="N15" i="10"/>
  <c r="N16" i="10"/>
  <c r="N22" i="10"/>
  <c r="N23" i="10"/>
  <c r="N28" i="10"/>
  <c r="K41" i="10"/>
  <c r="K42" i="10"/>
  <c r="L40" i="10"/>
  <c r="L41" i="10"/>
  <c r="J7" i="10"/>
  <c r="J8" i="10"/>
  <c r="J9" i="10"/>
  <c r="J10" i="10"/>
  <c r="J12" i="10"/>
  <c r="J13" i="10"/>
  <c r="J15" i="10"/>
  <c r="J16" i="10"/>
  <c r="J22" i="10"/>
  <c r="J23" i="10"/>
  <c r="J28" i="10"/>
  <c r="G41" i="10"/>
  <c r="H40" i="10"/>
  <c r="H41" i="10"/>
  <c r="E11" i="10"/>
  <c r="F7" i="10"/>
  <c r="F8" i="10"/>
  <c r="F9" i="10"/>
  <c r="F10" i="10"/>
  <c r="F12" i="10"/>
  <c r="F13" i="10"/>
  <c r="F15" i="10"/>
  <c r="F16" i="10"/>
  <c r="F22" i="10"/>
  <c r="F23" i="10"/>
  <c r="F28" i="10"/>
  <c r="C41" i="10"/>
  <c r="D40" i="10"/>
  <c r="D41" i="10"/>
  <c r="I43" i="7" l="1"/>
  <c r="T41" i="8"/>
  <c r="F40" i="10"/>
  <c r="F40" i="9"/>
  <c r="F42" i="9" s="1"/>
  <c r="Q41" i="10"/>
  <c r="Q41" i="9"/>
  <c r="Q42" i="9" s="1"/>
  <c r="D41" i="8"/>
  <c r="C42" i="8" s="1"/>
  <c r="E43" i="7"/>
  <c r="U38" i="7"/>
  <c r="H44" i="2"/>
  <c r="G45" i="2" s="1"/>
  <c r="V24" i="2"/>
  <c r="V38" i="2"/>
  <c r="U18" i="2"/>
  <c r="U19" i="4"/>
  <c r="U20" i="4"/>
  <c r="U18" i="9"/>
  <c r="U19" i="10"/>
  <c r="U20" i="10"/>
  <c r="T40" i="10"/>
  <c r="T42" i="10" s="1"/>
  <c r="E44" i="2"/>
  <c r="J44" i="2"/>
  <c r="N44" i="2"/>
  <c r="M45" i="2" s="1"/>
  <c r="R44" i="2"/>
  <c r="I42" i="4"/>
  <c r="U7" i="10"/>
  <c r="G42" i="9"/>
  <c r="U13" i="9"/>
  <c r="V27" i="8"/>
  <c r="Q42" i="7"/>
  <c r="Q43" i="7" s="1"/>
  <c r="U10" i="4"/>
  <c r="U14" i="4"/>
  <c r="S43" i="2"/>
  <c r="U33" i="2"/>
  <c r="U29" i="2"/>
  <c r="V36" i="2"/>
  <c r="V31" i="2"/>
  <c r="U39" i="2"/>
  <c r="U18" i="7"/>
  <c r="U19" i="8"/>
  <c r="U20" i="8"/>
  <c r="S40" i="10"/>
  <c r="U19" i="2"/>
  <c r="U12" i="10"/>
  <c r="E42" i="9"/>
  <c r="T40" i="9"/>
  <c r="T42" i="9" s="1"/>
  <c r="E41" i="8"/>
  <c r="N40" i="8"/>
  <c r="T40" i="8"/>
  <c r="K43" i="7"/>
  <c r="T41" i="7"/>
  <c r="U22" i="7"/>
  <c r="U14" i="7"/>
  <c r="H44" i="4"/>
  <c r="G45" i="4" s="1"/>
  <c r="U39" i="4"/>
  <c r="U13" i="4"/>
  <c r="P44" i="2"/>
  <c r="U7" i="2"/>
  <c r="U12" i="2"/>
  <c r="U24" i="2"/>
  <c r="U26" i="2"/>
  <c r="U37" i="2"/>
  <c r="U32" i="2"/>
  <c r="U28" i="2"/>
  <c r="V30" i="2"/>
  <c r="U18" i="4"/>
  <c r="U19" i="7"/>
  <c r="U20" i="7"/>
  <c r="E42" i="10"/>
  <c r="U18" i="10"/>
  <c r="V20" i="10"/>
  <c r="R41" i="10"/>
  <c r="V32" i="10"/>
  <c r="V26" i="10"/>
  <c r="V25" i="10"/>
  <c r="V41" i="10" s="1"/>
  <c r="U36" i="10"/>
  <c r="U33" i="10"/>
  <c r="U32" i="10"/>
  <c r="U31" i="10"/>
  <c r="U30" i="10"/>
  <c r="M41" i="10"/>
  <c r="U28" i="10"/>
  <c r="U27" i="10"/>
  <c r="U26" i="10"/>
  <c r="U25" i="10"/>
  <c r="U24" i="10"/>
  <c r="U23" i="10"/>
  <c r="U9" i="10"/>
  <c r="U8" i="10"/>
  <c r="U29" i="10"/>
  <c r="V29" i="10"/>
  <c r="U34" i="10"/>
  <c r="V34" i="10"/>
  <c r="U35" i="10"/>
  <c r="V35" i="10"/>
  <c r="J41" i="10"/>
  <c r="D42" i="10"/>
  <c r="F41" i="10"/>
  <c r="G42" i="10"/>
  <c r="G43" i="10" s="1"/>
  <c r="J40" i="10"/>
  <c r="N41" i="10"/>
  <c r="O42" i="10"/>
  <c r="R40" i="10"/>
  <c r="R42" i="10" s="1"/>
  <c r="Q43" i="10" s="1"/>
  <c r="Q42" i="10"/>
  <c r="V36" i="10"/>
  <c r="V33" i="10"/>
  <c r="V30" i="10"/>
  <c r="V27" i="10"/>
  <c r="V24" i="10"/>
  <c r="V11" i="10"/>
  <c r="U22" i="10"/>
  <c r="U41" i="10" s="1"/>
  <c r="U16" i="10"/>
  <c r="U15" i="10"/>
  <c r="U17" i="10"/>
  <c r="H42" i="10"/>
  <c r="L42" i="10"/>
  <c r="K43" i="10" s="1"/>
  <c r="P42" i="10"/>
  <c r="L42" i="9"/>
  <c r="K43" i="9" s="1"/>
  <c r="O42" i="9"/>
  <c r="J41" i="9"/>
  <c r="N42" i="9"/>
  <c r="M43" i="9" s="1"/>
  <c r="R41" i="9"/>
  <c r="V35" i="9"/>
  <c r="V33" i="9"/>
  <c r="V32" i="9"/>
  <c r="V31" i="9"/>
  <c r="U35" i="9"/>
  <c r="U34" i="9"/>
  <c r="U33" i="9"/>
  <c r="U32" i="9"/>
  <c r="U31" i="9"/>
  <c r="U29" i="9"/>
  <c r="U28" i="9"/>
  <c r="U27" i="9"/>
  <c r="U26" i="9"/>
  <c r="U25" i="9"/>
  <c r="U23" i="9"/>
  <c r="U7" i="9"/>
  <c r="U30" i="9"/>
  <c r="V30" i="9"/>
  <c r="U24" i="9"/>
  <c r="V24" i="9"/>
  <c r="C42" i="9"/>
  <c r="C43" i="9" s="1"/>
  <c r="H42" i="9"/>
  <c r="J40" i="9"/>
  <c r="P42" i="9"/>
  <c r="R40" i="9"/>
  <c r="R42" i="9" s="1"/>
  <c r="Q43" i="9" s="1"/>
  <c r="V34" i="9"/>
  <c r="V25" i="9"/>
  <c r="V11" i="9"/>
  <c r="V40" i="9" s="1"/>
  <c r="U22" i="9"/>
  <c r="U16" i="9"/>
  <c r="U15" i="9"/>
  <c r="U9" i="9"/>
  <c r="U8" i="9"/>
  <c r="U14" i="9"/>
  <c r="U17" i="9"/>
  <c r="S42" i="9"/>
  <c r="S43" i="9" s="1"/>
  <c r="P41" i="8"/>
  <c r="F40" i="8"/>
  <c r="F41" i="8" s="1"/>
  <c r="R39" i="8"/>
  <c r="R41" i="8" s="1"/>
  <c r="Q41" i="8"/>
  <c r="V30" i="8"/>
  <c r="V24" i="8"/>
  <c r="V11" i="8"/>
  <c r="V39" i="8" s="1"/>
  <c r="U22" i="8"/>
  <c r="U16" i="8"/>
  <c r="U15" i="8"/>
  <c r="U9" i="8"/>
  <c r="U8" i="8"/>
  <c r="J40" i="8"/>
  <c r="J41" i="8" s="1"/>
  <c r="N39" i="8"/>
  <c r="N41" i="8" s="1"/>
  <c r="M42" i="8" s="1"/>
  <c r="V25" i="8"/>
  <c r="V40" i="8" s="1"/>
  <c r="V41" i="8" s="1"/>
  <c r="U35" i="8"/>
  <c r="U34" i="8"/>
  <c r="U33" i="8"/>
  <c r="U30" i="8"/>
  <c r="U28" i="8"/>
  <c r="U27" i="8"/>
  <c r="U26" i="8"/>
  <c r="U25" i="8"/>
  <c r="U40" i="8" s="1"/>
  <c r="U29" i="8"/>
  <c r="U24" i="8"/>
  <c r="U23" i="8"/>
  <c r="U7" i="8"/>
  <c r="U39" i="8" s="1"/>
  <c r="U31" i="8"/>
  <c r="V31" i="8"/>
  <c r="U32" i="8"/>
  <c r="U17" i="8"/>
  <c r="H41" i="8"/>
  <c r="G42" i="8" s="1"/>
  <c r="L41" i="8"/>
  <c r="K42" i="8" s="1"/>
  <c r="H43" i="7"/>
  <c r="L43" i="7"/>
  <c r="P43" i="7"/>
  <c r="F41" i="7"/>
  <c r="J43" i="7"/>
  <c r="I44" i="7" s="1"/>
  <c r="N41" i="7"/>
  <c r="R43" i="7"/>
  <c r="V11" i="7"/>
  <c r="U36" i="7"/>
  <c r="U35" i="7"/>
  <c r="U34" i="7"/>
  <c r="U33" i="7"/>
  <c r="U32" i="7"/>
  <c r="U31" i="7"/>
  <c r="U29" i="7"/>
  <c r="U30" i="7"/>
  <c r="U28" i="7"/>
  <c r="U27" i="7"/>
  <c r="U26" i="7"/>
  <c r="U25" i="7"/>
  <c r="U24" i="7"/>
  <c r="U42" i="7" s="1"/>
  <c r="U23" i="7"/>
  <c r="U16" i="7"/>
  <c r="U15" i="7"/>
  <c r="U9" i="7"/>
  <c r="U7" i="7"/>
  <c r="F42" i="7"/>
  <c r="N42" i="7"/>
  <c r="T42" i="7"/>
  <c r="T43" i="7" s="1"/>
  <c r="V36" i="7"/>
  <c r="V32" i="7"/>
  <c r="V31" i="7"/>
  <c r="V29" i="7"/>
  <c r="V42" i="7" s="1"/>
  <c r="V24" i="7"/>
  <c r="U8" i="7"/>
  <c r="U17" i="7"/>
  <c r="S43" i="7"/>
  <c r="D43" i="7"/>
  <c r="C44" i="7" s="1"/>
  <c r="K44" i="7"/>
  <c r="D44" i="4"/>
  <c r="O44" i="4"/>
  <c r="J43" i="4"/>
  <c r="P44" i="4"/>
  <c r="R42" i="4"/>
  <c r="Q44" i="4"/>
  <c r="V34" i="4"/>
  <c r="V33" i="4"/>
  <c r="V30" i="4"/>
  <c r="V24" i="4"/>
  <c r="V11" i="4"/>
  <c r="U22" i="4"/>
  <c r="U16" i="4"/>
  <c r="U8" i="4"/>
  <c r="U42" i="4" s="1"/>
  <c r="F44" i="4"/>
  <c r="E45" i="4" s="1"/>
  <c r="J42" i="4"/>
  <c r="J44" i="4" s="1"/>
  <c r="N44" i="4"/>
  <c r="M45" i="4" s="1"/>
  <c r="R43" i="4"/>
  <c r="R44" i="4" s="1"/>
  <c r="Q45" i="4" s="1"/>
  <c r="U34" i="4"/>
  <c r="U33" i="4"/>
  <c r="U32" i="4"/>
  <c r="U31" i="4"/>
  <c r="U30" i="4"/>
  <c r="U29" i="4"/>
  <c r="U28" i="4"/>
  <c r="U27" i="4"/>
  <c r="U26" i="4"/>
  <c r="U25" i="4"/>
  <c r="U24" i="4"/>
  <c r="U23" i="4"/>
  <c r="U15" i="4"/>
  <c r="U9" i="4"/>
  <c r="U36" i="4"/>
  <c r="V36" i="4"/>
  <c r="V43" i="4" s="1"/>
  <c r="U37" i="4"/>
  <c r="V37" i="4"/>
  <c r="K44" i="4"/>
  <c r="U17" i="4"/>
  <c r="S44" i="4"/>
  <c r="S45" i="4" s="1"/>
  <c r="V42" i="4"/>
  <c r="L44" i="4"/>
  <c r="D44" i="2"/>
  <c r="C45" i="2" s="1"/>
  <c r="I44" i="2"/>
  <c r="L44" i="2"/>
  <c r="K45" i="2" s="1"/>
  <c r="O45" i="2"/>
  <c r="U9" i="2"/>
  <c r="U14" i="2"/>
  <c r="U16" i="2"/>
  <c r="U15" i="2"/>
  <c r="U8" i="2"/>
  <c r="V11" i="2"/>
  <c r="V43" i="2"/>
  <c r="U35" i="2"/>
  <c r="U43" i="2" s="1"/>
  <c r="U17" i="2"/>
  <c r="S44" i="2"/>
  <c r="S45" i="2" s="1"/>
  <c r="Q45" i="2"/>
  <c r="V42" i="2"/>
  <c r="V44" i="2" s="1"/>
  <c r="S42" i="10"/>
  <c r="S43" i="10" s="1"/>
  <c r="I42" i="10"/>
  <c r="O43" i="10"/>
  <c r="C42" i="10"/>
  <c r="C43" i="10" s="1"/>
  <c r="I42" i="9"/>
  <c r="O41" i="8"/>
  <c r="O42" i="8" s="1"/>
  <c r="O43" i="7"/>
  <c r="O44" i="7" s="1"/>
  <c r="G43" i="7"/>
  <c r="G44" i="7" s="1"/>
  <c r="K45" i="4"/>
  <c r="I44" i="4"/>
  <c r="I45" i="4" s="1"/>
  <c r="C44" i="4"/>
  <c r="C45" i="4" s="1"/>
  <c r="E42" i="8"/>
  <c r="U43" i="4"/>
  <c r="E45" i="2"/>
  <c r="I45" i="2"/>
  <c r="F42" i="10"/>
  <c r="E43" i="10" s="1"/>
  <c r="J42" i="10"/>
  <c r="I43" i="10" s="1"/>
  <c r="N42" i="10"/>
  <c r="M42" i="10"/>
  <c r="I42" i="8"/>
  <c r="V41" i="7"/>
  <c r="S41" i="8"/>
  <c r="S44" i="7" l="1"/>
  <c r="S42" i="8"/>
  <c r="V41" i="9"/>
  <c r="U40" i="9"/>
  <c r="U42" i="9" s="1"/>
  <c r="U43" i="9" s="1"/>
  <c r="V40" i="10"/>
  <c r="U42" i="2"/>
  <c r="U40" i="10"/>
  <c r="O45" i="4"/>
  <c r="Q44" i="7"/>
  <c r="E43" i="9"/>
  <c r="U41" i="7"/>
  <c r="U43" i="7" s="1"/>
  <c r="N43" i="7"/>
  <c r="M44" i="7" s="1"/>
  <c r="Q42" i="8"/>
  <c r="U41" i="9"/>
  <c r="G43" i="9"/>
  <c r="M43" i="10"/>
  <c r="V42" i="10"/>
  <c r="O43" i="9"/>
  <c r="V42" i="9"/>
  <c r="J42" i="9"/>
  <c r="I43" i="9" s="1"/>
  <c r="U41" i="8"/>
  <c r="U42" i="8" s="1"/>
  <c r="V43" i="7"/>
  <c r="F43" i="7"/>
  <c r="E44" i="7" s="1"/>
  <c r="V44" i="4"/>
  <c r="U44" i="2"/>
  <c r="U45" i="2" s="1"/>
  <c r="U42" i="10"/>
  <c r="U43" i="10" s="1"/>
  <c r="U44" i="4"/>
  <c r="U45" i="4" s="1"/>
  <c r="U44" i="7" l="1"/>
</calcChain>
</file>

<file path=xl/sharedStrings.xml><?xml version="1.0" encoding="utf-8"?>
<sst xmlns="http://schemas.openxmlformats.org/spreadsheetml/2006/main" count="599" uniqueCount="103">
  <si>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</si>
  <si>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</si>
  <si>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</si>
  <si>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</si>
  <si>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</si>
  <si>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</si>
  <si>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</si>
  <si>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</si>
  <si>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</si>
  <si>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</si>
  <si>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</si>
  <si>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</si>
  <si>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</si>
  <si>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</si>
  <si>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</si>
  <si>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</si>
  <si>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</si>
  <si>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</si>
  <si>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</si>
  <si>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</si>
  <si>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</si>
  <si>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ЗДРАВСТВО</t>
  </si>
  <si>
    <t>Биологија</t>
  </si>
  <si>
    <t>Хемија</t>
  </si>
  <si>
    <t>Физика</t>
  </si>
  <si>
    <t>Социологија и етика</t>
  </si>
  <si>
    <t>Анатомија</t>
  </si>
  <si>
    <t>Латински језик</t>
  </si>
  <si>
    <t>Здравствена њега</t>
  </si>
  <si>
    <t>Хигијена са здравственим васпитањем</t>
  </si>
  <si>
    <t>Микробиологија</t>
  </si>
  <si>
    <t>Патологија</t>
  </si>
  <si>
    <t>Медицинска психологија</t>
  </si>
  <si>
    <t>Инфектологија</t>
  </si>
  <si>
    <t>Интерна медицина</t>
  </si>
  <si>
    <t>Хирургија</t>
  </si>
  <si>
    <t>Фармакологија</t>
  </si>
  <si>
    <t>Медицинска биохемија</t>
  </si>
  <si>
    <t>Педијатрија</t>
  </si>
  <si>
    <t>Гинекологија и акушерство</t>
  </si>
  <si>
    <t>Неуропсихијатрија</t>
  </si>
  <si>
    <t>Здравствена њега са породичном медицином</t>
  </si>
  <si>
    <t>Занимање: АКУШЕРСКО - ГИНЕКОЛОШКИ ТЕХНИЧАР</t>
  </si>
  <si>
    <t>Гинекологија</t>
  </si>
  <si>
    <t>Занимање: ФИЗИОТЕРАПЕУТСКИ ТЕХНИЧАР</t>
  </si>
  <si>
    <t>Кинезиологија</t>
  </si>
  <si>
    <t>Кинезитерапија</t>
  </si>
  <si>
    <t>Специјална рехабилитација</t>
  </si>
  <si>
    <t>Здравствена њега и рехабилитација</t>
  </si>
  <si>
    <t>Занимање: ФАРМАЦЕУТСКИ ТЕХНИЧАР</t>
  </si>
  <si>
    <t>Анатомија и физиологија</t>
  </si>
  <si>
    <t>Здравствена заштита са првом помоћи</t>
  </si>
  <si>
    <t>Ботаника</t>
  </si>
  <si>
    <t>Аналитичка хемија</t>
  </si>
  <si>
    <t>Фармакогнозија</t>
  </si>
  <si>
    <t>Фармацеутска хемија</t>
  </si>
  <si>
    <t>Увод у козметологију</t>
  </si>
  <si>
    <t>Санитарна хемија</t>
  </si>
  <si>
    <t>Занимање: ЗУБНО - СТОМАТОЛОШКИ ТЕХНИЧАР</t>
  </si>
  <si>
    <t>Морфологија зуба</t>
  </si>
  <si>
    <t>Технологија зуботехничког материјала</t>
  </si>
  <si>
    <t>Болести зуба</t>
  </si>
  <si>
    <t>Тотална протеза</t>
  </si>
  <si>
    <t>Пародонтологија и орална медицина</t>
  </si>
  <si>
    <t>Дјечија и превентивна стоматологија</t>
  </si>
  <si>
    <t>Парцијална протеза</t>
  </si>
  <si>
    <t>Ортопедија вилица</t>
  </si>
  <si>
    <t>Орална хирургија</t>
  </si>
  <si>
    <t>Занимање: ЛАБОРАТОРИЈСКО - САНИТАРНИ ТЕХНИЧАР</t>
  </si>
  <si>
    <t>Лабораторијске технике</t>
  </si>
  <si>
    <t>Токсиколошка хемија</t>
  </si>
  <si>
    <t>Хематологија са трансфузиологијом</t>
  </si>
  <si>
    <t>Санитарна хемија и техника</t>
  </si>
  <si>
    <t>Епидемиологија</t>
  </si>
  <si>
    <t>Дезинфекција, дезинсекција и дератизација</t>
  </si>
  <si>
    <t>Општа и комунална хигијена</t>
  </si>
  <si>
    <t>Медицина рада са здравственом  статистиком</t>
  </si>
  <si>
    <t>Физиологија</t>
  </si>
  <si>
    <t>Занимање: МЕДИЦИНСКИ ТЕХНИЧАР</t>
  </si>
  <si>
    <t xml:space="preserve">Изборни предмет </t>
  </si>
  <si>
    <t>Основе масаже</t>
  </si>
  <si>
    <t>Основе клиничке медицине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</si>
  <si>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</si>
  <si>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</si>
  <si>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</si>
  <si>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Хемија **</t>
  </si>
  <si>
    <t>Здравствена њега **</t>
  </si>
  <si>
    <t>Остали облици наставе ***</t>
  </si>
  <si>
    <t>Пројекат седмице ****</t>
  </si>
  <si>
    <t>Биологија **</t>
  </si>
  <si>
    <t>Акушерство **</t>
  </si>
  <si>
    <t xml:space="preserve"> </t>
  </si>
  <si>
    <t>Физика **</t>
  </si>
  <si>
    <t>Физикална терапија **</t>
  </si>
  <si>
    <t>Фармацеутска технологија **</t>
  </si>
  <si>
    <t>Фиксна протетика **</t>
  </si>
  <si>
    <t>Микробиологија и паразитологија **</t>
  </si>
  <si>
    <t>Медицинска биохемија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</si>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</sst>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4" fillId="0" borderId="0" xfId="0" applyFont="1"/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4"/>
  <sheetViews>
    <sheetView topLeftCell="A10" zoomScaleNormal="100" workbookViewId="0">
      <selection activeCell="B47" sqref="B47:V47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5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88" t="s">
        <v>21</v>
      </c>
      <c r="B1" s="89"/>
      <c r="C1" s="89"/>
      <c r="D1" s="89"/>
      <c r="E1" s="89"/>
      <c r="F1" s="89"/>
      <c r="G1" s="89"/>
      <c r="I1" s="59"/>
    </row>
    <row r="2" spans="1:24" ht="15" customHeight="1" x14ac:dyDescent="0.2">
      <c r="A2" s="90" t="s">
        <v>78</v>
      </c>
      <c r="B2" s="91"/>
      <c r="C2" s="91"/>
      <c r="D2" s="91"/>
      <c r="E2" s="91"/>
      <c r="F2" s="91"/>
      <c r="G2" s="91"/>
    </row>
    <row r="3" spans="1:24" ht="15" customHeight="1" thickBot="1" x14ac:dyDescent="0.25">
      <c r="A3" s="54"/>
      <c r="B3" s="55"/>
    </row>
    <row r="4" spans="1:24" ht="15" customHeight="1" thickTop="1" x14ac:dyDescent="0.2">
      <c r="A4" s="92" t="s">
        <v>0</v>
      </c>
      <c r="B4" s="93"/>
      <c r="C4" s="96" t="s">
        <v>1</v>
      </c>
      <c r="D4" s="97"/>
      <c r="E4" s="97"/>
      <c r="F4" s="98"/>
      <c r="G4" s="99" t="s">
        <v>2</v>
      </c>
      <c r="H4" s="97"/>
      <c r="I4" s="97"/>
      <c r="J4" s="97"/>
      <c r="K4" s="96" t="s">
        <v>3</v>
      </c>
      <c r="L4" s="97"/>
      <c r="M4" s="97"/>
      <c r="N4" s="98"/>
      <c r="O4" s="99" t="s">
        <v>4</v>
      </c>
      <c r="P4" s="97"/>
      <c r="Q4" s="97"/>
      <c r="R4" s="97"/>
      <c r="S4" s="104" t="s">
        <v>5</v>
      </c>
      <c r="T4" s="105"/>
      <c r="U4" s="105"/>
      <c r="V4" s="106"/>
      <c r="W4" s="4"/>
      <c r="X4" s="4"/>
    </row>
    <row r="5" spans="1:24" ht="15" customHeight="1" x14ac:dyDescent="0.2">
      <c r="A5" s="94"/>
      <c r="B5" s="95"/>
      <c r="C5" s="107" t="s">
        <v>6</v>
      </c>
      <c r="D5" s="108"/>
      <c r="E5" s="100" t="s">
        <v>7</v>
      </c>
      <c r="F5" s="101"/>
      <c r="G5" s="109" t="s">
        <v>6</v>
      </c>
      <c r="H5" s="108"/>
      <c r="I5" s="100" t="s">
        <v>7</v>
      </c>
      <c r="J5" s="109"/>
      <c r="K5" s="107" t="s">
        <v>6</v>
      </c>
      <c r="L5" s="108"/>
      <c r="M5" s="100" t="s">
        <v>7</v>
      </c>
      <c r="N5" s="101"/>
      <c r="O5" s="109" t="s">
        <v>6</v>
      </c>
      <c r="P5" s="108"/>
      <c r="Q5" s="100" t="s">
        <v>7</v>
      </c>
      <c r="R5" s="109"/>
      <c r="S5" s="107" t="s">
        <v>6</v>
      </c>
      <c r="T5" s="108"/>
      <c r="U5" s="100" t="s">
        <v>7</v>
      </c>
      <c r="V5" s="101"/>
      <c r="W5" s="4"/>
      <c r="X5" s="4"/>
    </row>
    <row r="6" spans="1:24" ht="15" customHeight="1" thickBot="1" x14ac:dyDescent="0.25">
      <c r="A6" s="102" t="s">
        <v>8</v>
      </c>
      <c r="B6" s="10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63" t="s">
        <v>9</v>
      </c>
      <c r="T6" s="64" t="s">
        <v>10</v>
      </c>
      <c r="U6" s="64" t="s">
        <v>9</v>
      </c>
      <c r="V6" s="65" t="s">
        <v>10</v>
      </c>
      <c r="W6" s="4"/>
      <c r="X6" s="4"/>
    </row>
    <row r="7" spans="1:24" ht="15" customHeight="1" x14ac:dyDescent="0.2">
      <c r="A7" s="56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67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5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6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68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6">
        <v>3</v>
      </c>
      <c r="B9" s="35" t="s">
        <v>14</v>
      </c>
      <c r="C9" s="36">
        <v>2</v>
      </c>
      <c r="D9" s="37"/>
      <c r="E9" s="29">
        <f t="shared" ref="E9:E16" si="4">IF(C9&gt;0,C9*34, " ")</f>
        <v>68</v>
      </c>
      <c r="F9" s="30" t="str">
        <f t="shared" ref="F9:F16" si="5">IF(D9&gt;0,D9*34, " ")</f>
        <v xml:space="preserve"> </v>
      </c>
      <c r="G9" s="37">
        <v>2</v>
      </c>
      <c r="H9" s="37"/>
      <c r="I9" s="29">
        <f t="shared" ref="I9:I16" si="6">IF(G9&gt;0,G9*34, " ")</f>
        <v>68</v>
      </c>
      <c r="J9" s="30" t="str">
        <f t="shared" ref="J9:J16" si="7">IF(H9&gt;0,H9*34, " ")</f>
        <v xml:space="preserve"> </v>
      </c>
      <c r="K9" s="36">
        <v>2</v>
      </c>
      <c r="L9" s="37"/>
      <c r="M9" s="29">
        <f t="shared" ref="M9:M16" si="8">IF(K9&gt;0,K9*34, " ")</f>
        <v>68</v>
      </c>
      <c r="N9" s="30" t="str">
        <f t="shared" ref="N9:N16" si="9">IF(L9&gt;0,L9*34, " ")</f>
        <v xml:space="preserve"> </v>
      </c>
      <c r="O9" s="40">
        <v>2</v>
      </c>
      <c r="P9" s="37"/>
      <c r="Q9" s="29">
        <f t="shared" ref="Q9:Q16" si="10">IF(O9&gt;0,O9*32, " ")</f>
        <v>64</v>
      </c>
      <c r="R9" s="30" t="str">
        <f t="shared" ref="R9:R16" si="11">IF(P9&gt;0,P9*32, " ")</f>
        <v xml:space="preserve"> </v>
      </c>
      <c r="S9" s="68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6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5"/>
        <v xml:space="preserve"> </v>
      </c>
      <c r="G10" s="37"/>
      <c r="H10" s="37"/>
      <c r="I10" s="29" t="str">
        <f t="shared" si="6"/>
        <v xml:space="preserve"> </v>
      </c>
      <c r="J10" s="30" t="str">
        <f t="shared" si="7"/>
        <v xml:space="preserve"> </v>
      </c>
      <c r="K10" s="36"/>
      <c r="L10" s="37"/>
      <c r="M10" s="29" t="str">
        <f t="shared" si="8"/>
        <v xml:space="preserve"> </v>
      </c>
      <c r="N10" s="30" t="str">
        <f t="shared" si="9"/>
        <v xml:space="preserve"> </v>
      </c>
      <c r="O10" s="40"/>
      <c r="P10" s="37"/>
      <c r="Q10" s="29" t="str">
        <f t="shared" si="10"/>
        <v xml:space="preserve"> </v>
      </c>
      <c r="R10" s="30" t="str">
        <f t="shared" si="11"/>
        <v xml:space="preserve"> </v>
      </c>
      <c r="S10" s="68">
        <f t="shared" si="0"/>
        <v>2</v>
      </c>
      <c r="T10" s="29" t="str">
        <f t="shared" si="1"/>
        <v xml:space="preserve"> </v>
      </c>
      <c r="U10" s="29">
        <f t="shared" si="2"/>
        <v>68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6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5"/>
        <v>68</v>
      </c>
      <c r="G11" s="37"/>
      <c r="H11" s="37"/>
      <c r="I11" s="29" t="str">
        <f t="shared" si="6"/>
        <v xml:space="preserve"> </v>
      </c>
      <c r="J11" s="30" t="str">
        <f t="shared" si="7"/>
        <v xml:space="preserve"> </v>
      </c>
      <c r="K11" s="36"/>
      <c r="L11" s="37"/>
      <c r="M11" s="29" t="str">
        <f t="shared" si="8"/>
        <v xml:space="preserve"> </v>
      </c>
      <c r="N11" s="30" t="str">
        <f t="shared" si="9"/>
        <v xml:space="preserve"> </v>
      </c>
      <c r="O11" s="40"/>
      <c r="P11" s="37"/>
      <c r="Q11" s="29" t="str">
        <f t="shared" si="10"/>
        <v xml:space="preserve"> </v>
      </c>
      <c r="R11" s="30" t="str">
        <f t="shared" si="11"/>
        <v xml:space="preserve"> </v>
      </c>
      <c r="S11" s="68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6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5"/>
        <v xml:space="preserve"> </v>
      </c>
      <c r="G12" s="37"/>
      <c r="H12" s="37"/>
      <c r="I12" s="29" t="str">
        <f t="shared" si="6"/>
        <v xml:space="preserve"> </v>
      </c>
      <c r="J12" s="30" t="str">
        <f t="shared" si="7"/>
        <v xml:space="preserve"> </v>
      </c>
      <c r="K12" s="36"/>
      <c r="L12" s="37"/>
      <c r="M12" s="29" t="str">
        <f t="shared" si="8"/>
        <v xml:space="preserve"> </v>
      </c>
      <c r="N12" s="30" t="str">
        <f t="shared" si="9"/>
        <v xml:space="preserve"> </v>
      </c>
      <c r="O12" s="40"/>
      <c r="P12" s="37"/>
      <c r="Q12" s="29" t="str">
        <f t="shared" si="10"/>
        <v xml:space="preserve"> </v>
      </c>
      <c r="R12" s="30" t="str">
        <f t="shared" si="11"/>
        <v xml:space="preserve"> </v>
      </c>
      <c r="S12" s="68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6">
        <v>7</v>
      </c>
      <c r="B13" s="35" t="s">
        <v>98</v>
      </c>
      <c r="C13" s="36"/>
      <c r="D13" s="37"/>
      <c r="E13" s="29" t="str">
        <f t="shared" si="4"/>
        <v xml:space="preserve"> </v>
      </c>
      <c r="F13" s="30" t="str">
        <f t="shared" si="5"/>
        <v xml:space="preserve"> </v>
      </c>
      <c r="G13" s="37"/>
      <c r="H13" s="37"/>
      <c r="I13" s="29" t="str">
        <f t="shared" si="6"/>
        <v xml:space="preserve"> </v>
      </c>
      <c r="J13" s="30" t="str">
        <f t="shared" si="7"/>
        <v xml:space="preserve"> </v>
      </c>
      <c r="K13" s="36">
        <v>2</v>
      </c>
      <c r="L13" s="37"/>
      <c r="M13" s="29">
        <f t="shared" si="8"/>
        <v>68</v>
      </c>
      <c r="N13" s="30" t="str">
        <f t="shared" si="9"/>
        <v xml:space="preserve"> </v>
      </c>
      <c r="O13" s="40"/>
      <c r="P13" s="37"/>
      <c r="Q13" s="29" t="str">
        <f t="shared" si="10"/>
        <v xml:space="preserve"> </v>
      </c>
      <c r="R13" s="30" t="str">
        <f t="shared" si="11"/>
        <v xml:space="preserve"> </v>
      </c>
      <c r="S13" s="68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6">
        <v>8</v>
      </c>
      <c r="B14" s="51" t="s">
        <v>22</v>
      </c>
      <c r="C14" s="36">
        <v>2</v>
      </c>
      <c r="D14" s="37"/>
      <c r="E14" s="29">
        <f t="shared" si="4"/>
        <v>68</v>
      </c>
      <c r="F14" s="30"/>
      <c r="G14" s="37">
        <v>2</v>
      </c>
      <c r="H14" s="37"/>
      <c r="I14" s="29">
        <f t="shared" si="6"/>
        <v>68</v>
      </c>
      <c r="J14" s="30"/>
      <c r="K14" s="36"/>
      <c r="L14" s="37"/>
      <c r="M14" s="29"/>
      <c r="N14" s="30"/>
      <c r="O14" s="40"/>
      <c r="P14" s="37"/>
      <c r="Q14" s="29" t="str">
        <f t="shared" si="10"/>
        <v xml:space="preserve"> </v>
      </c>
      <c r="R14" s="30"/>
      <c r="S14" s="68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6">
        <v>9</v>
      </c>
      <c r="B15" s="51" t="s">
        <v>85</v>
      </c>
      <c r="C15" s="36">
        <v>2</v>
      </c>
      <c r="D15" s="37"/>
      <c r="E15" s="29">
        <f t="shared" si="4"/>
        <v>68</v>
      </c>
      <c r="F15" s="30" t="str">
        <f t="shared" si="5"/>
        <v xml:space="preserve"> </v>
      </c>
      <c r="G15" s="37">
        <v>2</v>
      </c>
      <c r="H15" s="37"/>
      <c r="I15" s="29">
        <f t="shared" si="6"/>
        <v>68</v>
      </c>
      <c r="J15" s="30" t="str">
        <f t="shared" si="7"/>
        <v xml:space="preserve"> </v>
      </c>
      <c r="K15" s="36"/>
      <c r="L15" s="37"/>
      <c r="M15" s="29" t="str">
        <f t="shared" si="8"/>
        <v xml:space="preserve"> </v>
      </c>
      <c r="N15" s="30" t="str">
        <f t="shared" si="9"/>
        <v xml:space="preserve"> </v>
      </c>
      <c r="O15" s="40"/>
      <c r="P15" s="37"/>
      <c r="Q15" s="29" t="str">
        <f t="shared" si="10"/>
        <v xml:space="preserve"> </v>
      </c>
      <c r="R15" s="30" t="str">
        <f t="shared" si="11"/>
        <v xml:space="preserve"> </v>
      </c>
      <c r="S15" s="68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6">
        <v>10</v>
      </c>
      <c r="B16" s="51" t="s">
        <v>24</v>
      </c>
      <c r="C16" s="36">
        <v>2</v>
      </c>
      <c r="D16" s="37"/>
      <c r="E16" s="29">
        <f t="shared" si="4"/>
        <v>68</v>
      </c>
      <c r="F16" s="30" t="str">
        <f t="shared" si="5"/>
        <v xml:space="preserve"> </v>
      </c>
      <c r="G16" s="37">
        <v>2</v>
      </c>
      <c r="H16" s="37"/>
      <c r="I16" s="29">
        <f t="shared" si="6"/>
        <v>68</v>
      </c>
      <c r="J16" s="30" t="str">
        <f t="shared" si="7"/>
        <v xml:space="preserve"> </v>
      </c>
      <c r="K16" s="36"/>
      <c r="L16" s="37"/>
      <c r="M16" s="29" t="str">
        <f t="shared" si="8"/>
        <v xml:space="preserve"> </v>
      </c>
      <c r="N16" s="30" t="str">
        <f t="shared" si="9"/>
        <v xml:space="preserve"> </v>
      </c>
      <c r="O16" s="40"/>
      <c r="P16" s="37"/>
      <c r="Q16" s="29" t="str">
        <f t="shared" si="10"/>
        <v xml:space="preserve"> </v>
      </c>
      <c r="R16" s="30" t="str">
        <f t="shared" si="11"/>
        <v xml:space="preserve"> </v>
      </c>
      <c r="S16" s="68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6">
        <v>11</v>
      </c>
      <c r="B17" s="51" t="s">
        <v>25</v>
      </c>
      <c r="C17" s="36"/>
      <c r="D17" s="37"/>
      <c r="E17" s="29" t="str">
        <f t="shared" ref="E17:E19" si="12">IF(C17&gt;0,C17*34, " ")</f>
        <v xml:space="preserve"> </v>
      </c>
      <c r="F17" s="30" t="str">
        <f t="shared" ref="F17" si="13">IF(D17&gt;0,D17*34, " ")</f>
        <v xml:space="preserve"> </v>
      </c>
      <c r="G17" s="37"/>
      <c r="H17" s="37"/>
      <c r="I17" s="29" t="str">
        <f t="shared" ref="I17:I19" si="14">IF(G17&gt;0,G17*34, " ")</f>
        <v xml:space="preserve"> </v>
      </c>
      <c r="J17" s="30" t="str">
        <f t="shared" ref="J17" si="15">IF(H17&gt;0,H17*34, " ")</f>
        <v xml:space="preserve"> </v>
      </c>
      <c r="K17" s="36"/>
      <c r="L17" s="37"/>
      <c r="M17" s="29" t="str">
        <f t="shared" ref="M17:M20" si="16">IF(K17&gt;0,K17*34, " ")</f>
        <v xml:space="preserve"> </v>
      </c>
      <c r="N17" s="30" t="str">
        <f t="shared" ref="N17" si="17">IF(L17&gt;0,L17*34, " ")</f>
        <v xml:space="preserve"> </v>
      </c>
      <c r="O17" s="40">
        <v>2</v>
      </c>
      <c r="P17" s="37"/>
      <c r="Q17" s="29">
        <f t="shared" ref="Q17:Q20" si="18">IF(O17&gt;0,O17*32, " ")</f>
        <v>64</v>
      </c>
      <c r="R17" s="30" t="str">
        <f t="shared" ref="R17" si="19">IF(P17&gt;0,P17*32, " ")</f>
        <v xml:space="preserve"> </v>
      </c>
      <c r="S17" s="68">
        <f t="shared" ref="S17" si="20">IF(C17+G17+K17+O17&gt;0,C17+G17+K17+O17, " ")</f>
        <v>2</v>
      </c>
      <c r="T17" s="29" t="str">
        <f t="shared" ref="T17" si="21">IF(D17+H17+L17+P17&gt;0, D17+H17+L17+P17, " ")</f>
        <v xml:space="preserve"> </v>
      </c>
      <c r="U17" s="29">
        <f t="shared" ref="U17:U19" si="22">IF(S17&lt;&gt;" ", (IF(E17&lt;&gt;" ", E17, 0)+IF(I17&lt;&gt;" ", I17, 0)+IF(M17&lt;&gt;" ", M17, 0)+IF(Q17&lt;&gt;" ", Q17, 0)), " ")</f>
        <v>64</v>
      </c>
      <c r="V17" s="30" t="str">
        <f t="shared" ref="V17" si="23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6">
        <v>12</v>
      </c>
      <c r="B18" s="82" t="s">
        <v>99</v>
      </c>
      <c r="C18" s="36">
        <v>1</v>
      </c>
      <c r="D18" s="37"/>
      <c r="E18" s="29">
        <f t="shared" si="12"/>
        <v>34</v>
      </c>
      <c r="F18" s="30"/>
      <c r="G18" s="37">
        <v>1</v>
      </c>
      <c r="H18" s="37"/>
      <c r="I18" s="29">
        <f t="shared" si="14"/>
        <v>34</v>
      </c>
      <c r="J18" s="30"/>
      <c r="K18" s="36">
        <v>1</v>
      </c>
      <c r="L18" s="37"/>
      <c r="M18" s="29">
        <f t="shared" si="16"/>
        <v>34</v>
      </c>
      <c r="N18" s="30"/>
      <c r="O18" s="40">
        <v>1</v>
      </c>
      <c r="P18" s="37"/>
      <c r="Q18" s="29">
        <f t="shared" si="18"/>
        <v>32</v>
      </c>
      <c r="R18" s="30"/>
      <c r="S18" s="67">
        <f t="shared" ref="S18:S19" si="24">C18+G18+K18+O18</f>
        <v>4</v>
      </c>
      <c r="T18" s="31"/>
      <c r="U18" s="31">
        <f t="shared" si="22"/>
        <v>134</v>
      </c>
      <c r="V18" s="58"/>
      <c r="W18" s="9"/>
      <c r="X18" s="9"/>
    </row>
    <row r="19" spans="1:24" ht="15" customHeight="1" x14ac:dyDescent="0.2">
      <c r="A19" s="56">
        <v>13</v>
      </c>
      <c r="B19" s="83" t="s">
        <v>100</v>
      </c>
      <c r="C19" s="36">
        <v>1</v>
      </c>
      <c r="D19" s="37"/>
      <c r="E19" s="29">
        <f t="shared" si="12"/>
        <v>34</v>
      </c>
      <c r="F19" s="30"/>
      <c r="G19" s="37">
        <v>1</v>
      </c>
      <c r="H19" s="37"/>
      <c r="I19" s="29">
        <f t="shared" si="14"/>
        <v>34</v>
      </c>
      <c r="J19" s="30"/>
      <c r="K19" s="36"/>
      <c r="L19" s="37"/>
      <c r="M19" s="29" t="str">
        <f t="shared" si="16"/>
        <v xml:space="preserve"> </v>
      </c>
      <c r="N19" s="30"/>
      <c r="O19" s="40"/>
      <c r="P19" s="37"/>
      <c r="Q19" s="29" t="str">
        <f t="shared" si="18"/>
        <v xml:space="preserve"> </v>
      </c>
      <c r="R19" s="30"/>
      <c r="S19" s="68">
        <f t="shared" si="24"/>
        <v>2</v>
      </c>
      <c r="T19" s="80"/>
      <c r="U19" s="29">
        <f t="shared" si="22"/>
        <v>68</v>
      </c>
      <c r="V19" s="81"/>
      <c r="W19" s="9"/>
      <c r="X19" s="9"/>
    </row>
    <row r="20" spans="1:24" ht="15" customHeight="1" thickBot="1" x14ac:dyDescent="0.25">
      <c r="A20" s="56">
        <v>14</v>
      </c>
      <c r="B20" s="35" t="s">
        <v>101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6"/>
        <v>34</v>
      </c>
      <c r="N20" s="30"/>
      <c r="O20" s="40">
        <v>1</v>
      </c>
      <c r="P20" s="37"/>
      <c r="Q20" s="29">
        <f t="shared" si="18"/>
        <v>32</v>
      </c>
      <c r="R20" s="30"/>
      <c r="S20" s="69">
        <f>C20+G20+K20+O20</f>
        <v>2</v>
      </c>
      <c r="T20" s="66">
        <f>D20+H20+L20+P20</f>
        <v>0</v>
      </c>
      <c r="U20" s="66">
        <f>IF(S20&lt;&gt;" ", (IF(E20&lt;&gt;" ", E20, 0)+IF(I20&lt;&gt;" ", I20, 0)+IF(M20&lt;&gt;" ", M20, 0)+IF(Q20&lt;&gt;" ", Q20, 0)), " ")</f>
        <v>66</v>
      </c>
      <c r="V20" s="70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10" t="s">
        <v>16</v>
      </c>
      <c r="B21" s="11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6">
        <v>1</v>
      </c>
      <c r="B22" s="51" t="s">
        <v>26</v>
      </c>
      <c r="C22" s="41">
        <v>2</v>
      </c>
      <c r="D22" s="42"/>
      <c r="E22" s="27">
        <f>IF(C22&gt;0,C22*34, " ")</f>
        <v>68</v>
      </c>
      <c r="F22" s="28" t="str">
        <f>IF(D22&gt;0,D22*34, " ")</f>
        <v xml:space="preserve"> </v>
      </c>
      <c r="G22" s="42"/>
      <c r="H22" s="42"/>
      <c r="I22" s="27" t="str">
        <f>IF(G22&gt;0,G22*34, " ")</f>
        <v xml:space="preserve"> </v>
      </c>
      <c r="J22" s="28" t="str">
        <f>IF(H22&gt;0,H22*34, " ")</f>
        <v xml:space="preserve"> </v>
      </c>
      <c r="K22" s="49"/>
      <c r="L22" s="50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67">
        <f>IF(C22+G22+K22+O22&gt;0,C22+G22+K22+O22, " ")</f>
        <v>2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68</v>
      </c>
      <c r="V22" s="58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7">
        <v>2</v>
      </c>
      <c r="B23" s="51" t="s">
        <v>27</v>
      </c>
      <c r="C23" s="43">
        <v>2</v>
      </c>
      <c r="D23" s="44"/>
      <c r="E23" s="29">
        <f>IF(C23&gt;0,C23*34, " ")</f>
        <v>68</v>
      </c>
      <c r="F23" s="30" t="str">
        <f>IF(D23&gt;0,D23*34, " ")</f>
        <v xml:space="preserve"> </v>
      </c>
      <c r="G23" s="44"/>
      <c r="H23" s="44"/>
      <c r="I23" s="29" t="str">
        <f>IF(G23&gt;0,G23*34, " ")</f>
        <v xml:space="preserve"> </v>
      </c>
      <c r="J23" s="30" t="str">
        <f>IF(H23&gt;0,H23*34, " ")</f>
        <v xml:space="preserve"> </v>
      </c>
      <c r="K23" s="43"/>
      <c r="L23" s="44"/>
      <c r="M23" s="29" t="str">
        <f>IF(K23&gt;0,K23*34, " ")</f>
        <v xml:space="preserve"> </v>
      </c>
      <c r="N23" s="30" t="str">
        <f>IF(L23&gt;0,L23*34, " ")</f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68">
        <f t="shared" ref="S23:S39" si="25">IF(C23+G23+K23+O23&gt;0,C23+G23+K23+O23, " ")</f>
        <v>2</v>
      </c>
      <c r="T23" s="29" t="str">
        <f t="shared" ref="T23:T39" si="26">IF(D23+H23+L23+P23&gt;0, D23+H23+L23+P23, " ")</f>
        <v xml:space="preserve"> </v>
      </c>
      <c r="U23" s="29">
        <f t="shared" ref="U23:U39" si="27">IF(S23&lt;&gt;" ", (IF(E23&lt;&gt;" ", E23, 0)+IF(I23&lt;&gt;" ", I23, 0)+IF(M23&lt;&gt;" ", M23, 0)+IF(Q23&lt;&gt;" ", Q23, 0)), " ")</f>
        <v>68</v>
      </c>
      <c r="V23" s="30" t="str">
        <f t="shared" ref="V23:V39" si="28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3</v>
      </c>
      <c r="B24" s="51" t="s">
        <v>86</v>
      </c>
      <c r="C24" s="43">
        <v>2</v>
      </c>
      <c r="D24" s="44">
        <v>3</v>
      </c>
      <c r="E24" s="29">
        <f t="shared" ref="E24:E37" si="29">IF(C24&gt;0,C24*34, " ")</f>
        <v>68</v>
      </c>
      <c r="F24" s="30">
        <f t="shared" ref="F24:F37" si="30">IF(D24&gt;0,D24*34, " ")</f>
        <v>102</v>
      </c>
      <c r="G24" s="44">
        <v>2</v>
      </c>
      <c r="H24" s="44">
        <v>2</v>
      </c>
      <c r="I24" s="29">
        <f t="shared" ref="I24:I37" si="31">IF(G24&gt;0,G24*34, " ")</f>
        <v>68</v>
      </c>
      <c r="J24" s="30">
        <f t="shared" ref="J24:J37" si="32">IF(H24&gt;0,H24*34, " ")</f>
        <v>68</v>
      </c>
      <c r="K24" s="43"/>
      <c r="L24" s="44"/>
      <c r="M24" s="29" t="str">
        <f t="shared" ref="M24:M38" si="33">IF(K24&gt;0,K24*34, " ")</f>
        <v xml:space="preserve"> </v>
      </c>
      <c r="N24" s="30" t="str">
        <f t="shared" ref="N24:N37" si="34">IF(L24&gt;0,L24*34, " ")</f>
        <v xml:space="preserve"> </v>
      </c>
      <c r="O24" s="44"/>
      <c r="P24" s="44"/>
      <c r="Q24" s="29" t="str">
        <f t="shared" ref="Q24:Q39" si="35">IF(O24&gt;0,O24*32, " ")</f>
        <v xml:space="preserve"> </v>
      </c>
      <c r="R24" s="30" t="str">
        <f t="shared" ref="R24:R38" si="36">IF(P24&gt;0,P24*32, " ")</f>
        <v xml:space="preserve"> </v>
      </c>
      <c r="S24" s="68">
        <f t="shared" si="25"/>
        <v>4</v>
      </c>
      <c r="T24" s="29">
        <f t="shared" si="26"/>
        <v>5</v>
      </c>
      <c r="U24" s="29">
        <f t="shared" si="27"/>
        <v>136</v>
      </c>
      <c r="V24" s="30">
        <f t="shared" si="28"/>
        <v>170</v>
      </c>
      <c r="W24" s="9"/>
      <c r="X24" s="9"/>
    </row>
    <row r="25" spans="1:24" ht="15" customHeight="1" x14ac:dyDescent="0.2">
      <c r="A25" s="57">
        <v>4</v>
      </c>
      <c r="B25" s="51" t="s">
        <v>77</v>
      </c>
      <c r="C25" s="43"/>
      <c r="D25" s="44"/>
      <c r="E25" s="29" t="str">
        <f t="shared" si="29"/>
        <v xml:space="preserve"> </v>
      </c>
      <c r="F25" s="30" t="str">
        <f t="shared" si="30"/>
        <v xml:space="preserve"> </v>
      </c>
      <c r="G25" s="44">
        <v>2</v>
      </c>
      <c r="H25" s="44"/>
      <c r="I25" s="29">
        <f t="shared" si="31"/>
        <v>68</v>
      </c>
      <c r="J25" s="30" t="str">
        <f t="shared" si="32"/>
        <v xml:space="preserve"> </v>
      </c>
      <c r="K25" s="43"/>
      <c r="L25" s="44"/>
      <c r="M25" s="29" t="str">
        <f t="shared" si="33"/>
        <v xml:space="preserve"> </v>
      </c>
      <c r="N25" s="30" t="str">
        <f t="shared" si="34"/>
        <v xml:space="preserve"> </v>
      </c>
      <c r="O25" s="44"/>
      <c r="P25" s="44"/>
      <c r="Q25" s="29" t="str">
        <f t="shared" si="35"/>
        <v xml:space="preserve"> </v>
      </c>
      <c r="R25" s="30" t="str">
        <f t="shared" si="36"/>
        <v xml:space="preserve"> </v>
      </c>
      <c r="S25" s="68">
        <f t="shared" si="25"/>
        <v>2</v>
      </c>
      <c r="T25" s="29" t="str">
        <f t="shared" si="26"/>
        <v xml:space="preserve"> </v>
      </c>
      <c r="U25" s="29">
        <f t="shared" si="27"/>
        <v>68</v>
      </c>
      <c r="V25" s="30" t="str">
        <f t="shared" si="28"/>
        <v xml:space="preserve"> </v>
      </c>
      <c r="W25" s="9"/>
      <c r="X25" s="9"/>
    </row>
    <row r="26" spans="1:24" ht="15" customHeight="1" x14ac:dyDescent="0.2">
      <c r="A26" s="57">
        <v>5</v>
      </c>
      <c r="B26" s="51" t="s">
        <v>29</v>
      </c>
      <c r="C26" s="43"/>
      <c r="D26" s="44"/>
      <c r="E26" s="29" t="str">
        <f t="shared" si="29"/>
        <v xml:space="preserve"> </v>
      </c>
      <c r="F26" s="30" t="str">
        <f t="shared" si="30"/>
        <v xml:space="preserve"> </v>
      </c>
      <c r="G26" s="44">
        <v>2</v>
      </c>
      <c r="H26" s="44"/>
      <c r="I26" s="29">
        <f t="shared" si="31"/>
        <v>68</v>
      </c>
      <c r="J26" s="30" t="str">
        <f t="shared" si="32"/>
        <v xml:space="preserve"> </v>
      </c>
      <c r="K26" s="43"/>
      <c r="L26" s="44"/>
      <c r="M26" s="29" t="str">
        <f t="shared" si="33"/>
        <v xml:space="preserve"> </v>
      </c>
      <c r="N26" s="30" t="str">
        <f t="shared" si="34"/>
        <v xml:space="preserve"> </v>
      </c>
      <c r="O26" s="44"/>
      <c r="P26" s="44"/>
      <c r="Q26" s="29" t="str">
        <f t="shared" si="35"/>
        <v xml:space="preserve"> </v>
      </c>
      <c r="R26" s="30" t="str">
        <f t="shared" si="36"/>
        <v xml:space="preserve"> </v>
      </c>
      <c r="S26" s="68">
        <f t="shared" si="25"/>
        <v>2</v>
      </c>
      <c r="T26" s="29" t="str">
        <f t="shared" si="26"/>
        <v xml:space="preserve"> </v>
      </c>
      <c r="U26" s="29">
        <f t="shared" si="27"/>
        <v>68</v>
      </c>
      <c r="V26" s="30" t="str">
        <f t="shared" si="28"/>
        <v xml:space="preserve"> </v>
      </c>
      <c r="W26" s="9"/>
      <c r="X26" s="9"/>
    </row>
    <row r="27" spans="1:24" ht="15" customHeight="1" x14ac:dyDescent="0.2">
      <c r="A27" s="57">
        <v>6</v>
      </c>
      <c r="B27" s="51" t="s">
        <v>30</v>
      </c>
      <c r="C27" s="43"/>
      <c r="D27" s="44"/>
      <c r="E27" s="29" t="str">
        <f t="shared" si="29"/>
        <v xml:space="preserve"> </v>
      </c>
      <c r="F27" s="30" t="str">
        <f t="shared" si="30"/>
        <v xml:space="preserve"> </v>
      </c>
      <c r="G27" s="44">
        <v>2</v>
      </c>
      <c r="H27" s="44"/>
      <c r="I27" s="29">
        <f t="shared" si="31"/>
        <v>68</v>
      </c>
      <c r="J27" s="30" t="str">
        <f t="shared" si="32"/>
        <v xml:space="preserve"> </v>
      </c>
      <c r="K27" s="43"/>
      <c r="L27" s="44"/>
      <c r="M27" s="29" t="str">
        <f t="shared" si="33"/>
        <v xml:space="preserve"> </v>
      </c>
      <c r="N27" s="30" t="str">
        <f t="shared" si="34"/>
        <v xml:space="preserve"> </v>
      </c>
      <c r="O27" s="44"/>
      <c r="P27" s="44"/>
      <c r="Q27" s="29" t="str">
        <f t="shared" si="35"/>
        <v xml:space="preserve"> </v>
      </c>
      <c r="R27" s="30" t="str">
        <f t="shared" si="36"/>
        <v xml:space="preserve"> </v>
      </c>
      <c r="S27" s="68">
        <f t="shared" si="25"/>
        <v>2</v>
      </c>
      <c r="T27" s="29" t="str">
        <f t="shared" si="26"/>
        <v xml:space="preserve"> </v>
      </c>
      <c r="U27" s="29">
        <f t="shared" si="27"/>
        <v>68</v>
      </c>
      <c r="V27" s="30" t="str">
        <f t="shared" si="28"/>
        <v xml:space="preserve"> </v>
      </c>
      <c r="W27" s="9"/>
      <c r="X27" s="9"/>
    </row>
    <row r="28" spans="1:24" ht="15" customHeight="1" x14ac:dyDescent="0.2">
      <c r="A28" s="57">
        <v>7</v>
      </c>
      <c r="B28" s="51" t="s">
        <v>31</v>
      </c>
      <c r="C28" s="43"/>
      <c r="D28" s="44"/>
      <c r="E28" s="29" t="str">
        <f t="shared" si="29"/>
        <v xml:space="preserve"> </v>
      </c>
      <c r="F28" s="30" t="str">
        <f t="shared" si="30"/>
        <v xml:space="preserve"> </v>
      </c>
      <c r="G28" s="44">
        <v>2</v>
      </c>
      <c r="H28" s="44"/>
      <c r="I28" s="29">
        <f t="shared" si="31"/>
        <v>68</v>
      </c>
      <c r="J28" s="30" t="str">
        <f t="shared" si="32"/>
        <v xml:space="preserve"> </v>
      </c>
      <c r="K28" s="43"/>
      <c r="L28" s="44"/>
      <c r="M28" s="29" t="str">
        <f t="shared" si="33"/>
        <v xml:space="preserve"> </v>
      </c>
      <c r="N28" s="30" t="str">
        <f t="shared" si="34"/>
        <v xml:space="preserve"> </v>
      </c>
      <c r="O28" s="44"/>
      <c r="P28" s="44"/>
      <c r="Q28" s="29" t="str">
        <f t="shared" si="35"/>
        <v xml:space="preserve"> </v>
      </c>
      <c r="R28" s="30" t="str">
        <f t="shared" si="36"/>
        <v xml:space="preserve"> </v>
      </c>
      <c r="S28" s="68">
        <f t="shared" si="25"/>
        <v>2</v>
      </c>
      <c r="T28" s="29" t="str">
        <f t="shared" si="26"/>
        <v xml:space="preserve"> </v>
      </c>
      <c r="U28" s="29">
        <f t="shared" si="27"/>
        <v>68</v>
      </c>
      <c r="V28" s="30" t="str">
        <f t="shared" si="28"/>
        <v xml:space="preserve"> </v>
      </c>
      <c r="W28" s="9"/>
      <c r="X28" s="9"/>
    </row>
    <row r="29" spans="1:24" ht="15" customHeight="1" x14ac:dyDescent="0.2">
      <c r="A29" s="57">
        <v>8</v>
      </c>
      <c r="B29" s="51" t="s">
        <v>32</v>
      </c>
      <c r="C29" s="43"/>
      <c r="D29" s="44"/>
      <c r="E29" s="29" t="str">
        <f t="shared" si="29"/>
        <v xml:space="preserve"> </v>
      </c>
      <c r="F29" s="30" t="str">
        <f t="shared" si="30"/>
        <v xml:space="preserve"> </v>
      </c>
      <c r="G29" s="44">
        <v>2</v>
      </c>
      <c r="H29" s="44"/>
      <c r="I29" s="29">
        <f t="shared" si="31"/>
        <v>68</v>
      </c>
      <c r="J29" s="30" t="str">
        <f t="shared" si="32"/>
        <v xml:space="preserve"> </v>
      </c>
      <c r="K29" s="43"/>
      <c r="L29" s="44"/>
      <c r="M29" s="29" t="str">
        <f t="shared" si="33"/>
        <v xml:space="preserve"> </v>
      </c>
      <c r="N29" s="30" t="str">
        <f t="shared" si="34"/>
        <v xml:space="preserve"> </v>
      </c>
      <c r="O29" s="44"/>
      <c r="P29" s="44"/>
      <c r="Q29" s="29" t="str">
        <f t="shared" si="35"/>
        <v xml:space="preserve"> </v>
      </c>
      <c r="R29" s="30" t="str">
        <f t="shared" si="36"/>
        <v xml:space="preserve"> </v>
      </c>
      <c r="S29" s="68">
        <f t="shared" si="25"/>
        <v>2</v>
      </c>
      <c r="T29" s="29" t="str">
        <f t="shared" si="26"/>
        <v xml:space="preserve"> </v>
      </c>
      <c r="U29" s="29">
        <f t="shared" si="27"/>
        <v>68</v>
      </c>
      <c r="V29" s="30" t="str">
        <f t="shared" si="28"/>
        <v xml:space="preserve"> </v>
      </c>
      <c r="W29" s="9"/>
      <c r="X29" s="9"/>
    </row>
    <row r="30" spans="1:24" ht="15" customHeight="1" x14ac:dyDescent="0.2">
      <c r="A30" s="57">
        <v>9</v>
      </c>
      <c r="B30" s="51" t="s">
        <v>33</v>
      </c>
      <c r="C30" s="43"/>
      <c r="D30" s="44"/>
      <c r="E30" s="29" t="str">
        <f t="shared" si="29"/>
        <v xml:space="preserve"> </v>
      </c>
      <c r="F30" s="30" t="str">
        <f t="shared" si="30"/>
        <v xml:space="preserve"> </v>
      </c>
      <c r="G30" s="44"/>
      <c r="H30" s="44"/>
      <c r="I30" s="29" t="str">
        <f t="shared" si="31"/>
        <v xml:space="preserve"> </v>
      </c>
      <c r="J30" s="30" t="str">
        <f t="shared" si="32"/>
        <v xml:space="preserve"> </v>
      </c>
      <c r="K30" s="43">
        <v>2</v>
      </c>
      <c r="L30" s="44">
        <v>2</v>
      </c>
      <c r="M30" s="29">
        <f t="shared" si="33"/>
        <v>68</v>
      </c>
      <c r="N30" s="30">
        <f t="shared" si="34"/>
        <v>68</v>
      </c>
      <c r="O30" s="44"/>
      <c r="P30" s="44"/>
      <c r="Q30" s="29" t="str">
        <f t="shared" si="35"/>
        <v xml:space="preserve"> </v>
      </c>
      <c r="R30" s="30" t="str">
        <f t="shared" si="36"/>
        <v xml:space="preserve"> </v>
      </c>
      <c r="S30" s="68">
        <f t="shared" si="25"/>
        <v>2</v>
      </c>
      <c r="T30" s="29">
        <f t="shared" si="26"/>
        <v>2</v>
      </c>
      <c r="U30" s="29">
        <f t="shared" si="27"/>
        <v>68</v>
      </c>
      <c r="V30" s="30">
        <f t="shared" si="28"/>
        <v>68</v>
      </c>
      <c r="W30" s="9"/>
      <c r="X30" s="9"/>
    </row>
    <row r="31" spans="1:24" ht="15" customHeight="1" x14ac:dyDescent="0.2">
      <c r="A31" s="57">
        <v>10</v>
      </c>
      <c r="B31" s="51" t="s">
        <v>34</v>
      </c>
      <c r="C31" s="43"/>
      <c r="D31" s="44"/>
      <c r="E31" s="29" t="str">
        <f t="shared" si="29"/>
        <v xml:space="preserve"> </v>
      </c>
      <c r="F31" s="30" t="str">
        <f t="shared" si="30"/>
        <v xml:space="preserve"> </v>
      </c>
      <c r="G31" s="44"/>
      <c r="H31" s="44"/>
      <c r="I31" s="29" t="str">
        <f t="shared" si="31"/>
        <v xml:space="preserve"> </v>
      </c>
      <c r="J31" s="30" t="str">
        <f t="shared" si="32"/>
        <v xml:space="preserve"> </v>
      </c>
      <c r="K31" s="43">
        <v>2</v>
      </c>
      <c r="L31" s="44">
        <v>3</v>
      </c>
      <c r="M31" s="29">
        <f t="shared" si="33"/>
        <v>68</v>
      </c>
      <c r="N31" s="30">
        <f t="shared" si="34"/>
        <v>102</v>
      </c>
      <c r="O31" s="44">
        <v>2</v>
      </c>
      <c r="P31" s="44">
        <v>2</v>
      </c>
      <c r="Q31" s="29">
        <f t="shared" si="35"/>
        <v>64</v>
      </c>
      <c r="R31" s="30">
        <f t="shared" si="36"/>
        <v>64</v>
      </c>
      <c r="S31" s="68">
        <f t="shared" si="25"/>
        <v>4</v>
      </c>
      <c r="T31" s="29">
        <f t="shared" si="26"/>
        <v>5</v>
      </c>
      <c r="U31" s="29">
        <f t="shared" si="27"/>
        <v>132</v>
      </c>
      <c r="V31" s="30">
        <f t="shared" si="28"/>
        <v>166</v>
      </c>
      <c r="W31" s="9"/>
      <c r="X31" s="9"/>
    </row>
    <row r="32" spans="1:24" ht="15" customHeight="1" x14ac:dyDescent="0.2">
      <c r="A32" s="57">
        <v>11</v>
      </c>
      <c r="B32" s="51" t="s">
        <v>35</v>
      </c>
      <c r="C32" s="43"/>
      <c r="D32" s="44"/>
      <c r="E32" s="29" t="str">
        <f t="shared" si="29"/>
        <v xml:space="preserve"> </v>
      </c>
      <c r="F32" s="30" t="str">
        <f t="shared" si="30"/>
        <v xml:space="preserve"> </v>
      </c>
      <c r="G32" s="44"/>
      <c r="H32" s="44"/>
      <c r="I32" s="29" t="str">
        <f t="shared" si="31"/>
        <v xml:space="preserve"> </v>
      </c>
      <c r="J32" s="30" t="str">
        <f t="shared" si="32"/>
        <v xml:space="preserve"> </v>
      </c>
      <c r="K32" s="43">
        <v>2</v>
      </c>
      <c r="L32" s="44">
        <v>3</v>
      </c>
      <c r="M32" s="29">
        <f t="shared" si="33"/>
        <v>68</v>
      </c>
      <c r="N32" s="30">
        <f t="shared" si="34"/>
        <v>102</v>
      </c>
      <c r="O32" s="44">
        <v>2</v>
      </c>
      <c r="P32" s="44">
        <v>2</v>
      </c>
      <c r="Q32" s="29">
        <f t="shared" si="35"/>
        <v>64</v>
      </c>
      <c r="R32" s="30">
        <f t="shared" si="36"/>
        <v>64</v>
      </c>
      <c r="S32" s="68">
        <f t="shared" si="25"/>
        <v>4</v>
      </c>
      <c r="T32" s="29">
        <f t="shared" si="26"/>
        <v>5</v>
      </c>
      <c r="U32" s="29">
        <f t="shared" si="27"/>
        <v>132</v>
      </c>
      <c r="V32" s="30">
        <f t="shared" si="28"/>
        <v>166</v>
      </c>
      <c r="W32" s="9"/>
      <c r="X32" s="9"/>
    </row>
    <row r="33" spans="1:24" ht="15" customHeight="1" x14ac:dyDescent="0.2">
      <c r="A33" s="57">
        <v>12</v>
      </c>
      <c r="B33" s="51" t="s">
        <v>36</v>
      </c>
      <c r="C33" s="43"/>
      <c r="D33" s="44"/>
      <c r="E33" s="29" t="str">
        <f t="shared" si="29"/>
        <v xml:space="preserve"> </v>
      </c>
      <c r="F33" s="30" t="str">
        <f t="shared" si="30"/>
        <v xml:space="preserve"> </v>
      </c>
      <c r="G33" s="44"/>
      <c r="H33" s="44"/>
      <c r="I33" s="29" t="str">
        <f t="shared" si="31"/>
        <v xml:space="preserve"> </v>
      </c>
      <c r="J33" s="30" t="str">
        <f t="shared" si="32"/>
        <v xml:space="preserve"> </v>
      </c>
      <c r="K33" s="43">
        <v>2</v>
      </c>
      <c r="L33" s="44"/>
      <c r="M33" s="29">
        <f t="shared" si="33"/>
        <v>68</v>
      </c>
      <c r="N33" s="30" t="str">
        <f t="shared" si="34"/>
        <v xml:space="preserve"> </v>
      </c>
      <c r="O33" s="44"/>
      <c r="P33" s="44"/>
      <c r="Q33" s="29" t="str">
        <f t="shared" si="35"/>
        <v xml:space="preserve"> </v>
      </c>
      <c r="R33" s="30" t="str">
        <f t="shared" si="36"/>
        <v xml:space="preserve"> </v>
      </c>
      <c r="S33" s="68">
        <f t="shared" si="25"/>
        <v>2</v>
      </c>
      <c r="T33" s="29" t="str">
        <f t="shared" si="26"/>
        <v xml:space="preserve"> </v>
      </c>
      <c r="U33" s="29">
        <f t="shared" si="27"/>
        <v>68</v>
      </c>
      <c r="V33" s="30" t="str">
        <f t="shared" si="28"/>
        <v xml:space="preserve"> </v>
      </c>
      <c r="W33" s="9"/>
      <c r="X33" s="9"/>
    </row>
    <row r="34" spans="1:24" ht="15" customHeight="1" x14ac:dyDescent="0.2">
      <c r="A34" s="57">
        <v>13</v>
      </c>
      <c r="B34" s="51" t="s">
        <v>37</v>
      </c>
      <c r="C34" s="43"/>
      <c r="D34" s="44"/>
      <c r="E34" s="29" t="str">
        <f t="shared" si="29"/>
        <v xml:space="preserve"> </v>
      </c>
      <c r="F34" s="30" t="str">
        <f t="shared" si="30"/>
        <v xml:space="preserve"> </v>
      </c>
      <c r="G34" s="44"/>
      <c r="H34" s="44"/>
      <c r="I34" s="29" t="str">
        <f t="shared" si="31"/>
        <v xml:space="preserve"> </v>
      </c>
      <c r="J34" s="30" t="str">
        <f t="shared" si="32"/>
        <v xml:space="preserve"> </v>
      </c>
      <c r="K34" s="43">
        <v>2</v>
      </c>
      <c r="L34" s="44"/>
      <c r="M34" s="29">
        <f t="shared" si="33"/>
        <v>68</v>
      </c>
      <c r="N34" s="30" t="str">
        <f t="shared" si="34"/>
        <v xml:space="preserve"> </v>
      </c>
      <c r="O34" s="44"/>
      <c r="P34" s="44"/>
      <c r="Q34" s="29" t="str">
        <f t="shared" si="35"/>
        <v xml:space="preserve"> </v>
      </c>
      <c r="R34" s="30" t="str">
        <f t="shared" si="36"/>
        <v xml:space="preserve"> </v>
      </c>
      <c r="S34" s="68">
        <f t="shared" si="25"/>
        <v>2</v>
      </c>
      <c r="T34" s="29" t="str">
        <f t="shared" si="26"/>
        <v xml:space="preserve"> </v>
      </c>
      <c r="U34" s="29">
        <f t="shared" si="27"/>
        <v>68</v>
      </c>
      <c r="V34" s="30" t="str">
        <f t="shared" si="28"/>
        <v xml:space="preserve"> </v>
      </c>
      <c r="W34" s="9"/>
      <c r="X34" s="9"/>
    </row>
    <row r="35" spans="1:24" ht="15" customHeight="1" x14ac:dyDescent="0.2">
      <c r="A35" s="57">
        <v>14</v>
      </c>
      <c r="B35" s="51" t="s">
        <v>41</v>
      </c>
      <c r="C35" s="45"/>
      <c r="D35" s="46"/>
      <c r="E35" s="29"/>
      <c r="F35" s="30"/>
      <c r="G35" s="48"/>
      <c r="H35" s="46"/>
      <c r="I35" s="29"/>
      <c r="J35" s="30"/>
      <c r="K35" s="45">
        <v>2</v>
      </c>
      <c r="L35" s="46"/>
      <c r="M35" s="29">
        <f>IF(K35&gt;0,K35*34, " ")</f>
        <v>68</v>
      </c>
      <c r="N35" s="30"/>
      <c r="O35" s="48"/>
      <c r="P35" s="46"/>
      <c r="Q35" s="29" t="str">
        <f>IF(O35&gt;0,O35*32, " ")</f>
        <v xml:space="preserve"> </v>
      </c>
      <c r="R35" s="30"/>
      <c r="S35" s="68">
        <f t="shared" si="25"/>
        <v>2</v>
      </c>
      <c r="T35" s="29" t="str">
        <f t="shared" si="26"/>
        <v xml:space="preserve"> </v>
      </c>
      <c r="U35" s="29">
        <f t="shared" si="27"/>
        <v>68</v>
      </c>
      <c r="V35" s="30" t="str">
        <f t="shared" si="28"/>
        <v xml:space="preserve"> </v>
      </c>
      <c r="W35" s="9"/>
      <c r="X35" s="9"/>
    </row>
    <row r="36" spans="1:24" ht="15" customHeight="1" x14ac:dyDescent="0.2">
      <c r="A36" s="57">
        <v>15</v>
      </c>
      <c r="B36" s="51" t="s">
        <v>38</v>
      </c>
      <c r="C36" s="43"/>
      <c r="D36" s="44"/>
      <c r="E36" s="29" t="str">
        <f t="shared" si="29"/>
        <v xml:space="preserve"> </v>
      </c>
      <c r="F36" s="30" t="str">
        <f t="shared" si="30"/>
        <v xml:space="preserve"> </v>
      </c>
      <c r="G36" s="44"/>
      <c r="H36" s="44"/>
      <c r="I36" s="29" t="str">
        <f t="shared" si="31"/>
        <v xml:space="preserve"> </v>
      </c>
      <c r="J36" s="30" t="str">
        <f t="shared" si="32"/>
        <v xml:space="preserve"> </v>
      </c>
      <c r="K36" s="43"/>
      <c r="L36" s="44"/>
      <c r="M36" s="29" t="str">
        <f t="shared" si="33"/>
        <v xml:space="preserve"> </v>
      </c>
      <c r="N36" s="30" t="str">
        <f t="shared" si="34"/>
        <v xml:space="preserve"> </v>
      </c>
      <c r="O36" s="44">
        <v>2</v>
      </c>
      <c r="P36" s="44">
        <v>2</v>
      </c>
      <c r="Q36" s="29">
        <f t="shared" si="35"/>
        <v>64</v>
      </c>
      <c r="R36" s="30">
        <f t="shared" si="36"/>
        <v>64</v>
      </c>
      <c r="S36" s="68">
        <f t="shared" si="25"/>
        <v>2</v>
      </c>
      <c r="T36" s="29">
        <f t="shared" si="26"/>
        <v>2</v>
      </c>
      <c r="U36" s="29">
        <f t="shared" si="27"/>
        <v>64</v>
      </c>
      <c r="V36" s="30">
        <f t="shared" si="28"/>
        <v>64</v>
      </c>
      <c r="W36" s="9"/>
      <c r="X36" s="9"/>
    </row>
    <row r="37" spans="1:24" ht="15" customHeight="1" x14ac:dyDescent="0.2">
      <c r="A37" s="57">
        <v>16</v>
      </c>
      <c r="B37" s="51" t="s">
        <v>39</v>
      </c>
      <c r="C37" s="43"/>
      <c r="D37" s="44"/>
      <c r="E37" s="29" t="str">
        <f t="shared" si="29"/>
        <v xml:space="preserve"> </v>
      </c>
      <c r="F37" s="30" t="str">
        <f t="shared" si="30"/>
        <v xml:space="preserve"> </v>
      </c>
      <c r="G37" s="47"/>
      <c r="H37" s="44"/>
      <c r="I37" s="29" t="str">
        <f t="shared" si="31"/>
        <v xml:space="preserve"> </v>
      </c>
      <c r="J37" s="30" t="str">
        <f t="shared" si="32"/>
        <v xml:space="preserve"> </v>
      </c>
      <c r="K37" s="43"/>
      <c r="L37" s="44"/>
      <c r="M37" s="29" t="str">
        <f t="shared" si="33"/>
        <v xml:space="preserve"> </v>
      </c>
      <c r="N37" s="30" t="str">
        <f t="shared" si="34"/>
        <v xml:space="preserve"> </v>
      </c>
      <c r="O37" s="47">
        <v>2</v>
      </c>
      <c r="P37" s="44">
        <v>1</v>
      </c>
      <c r="Q37" s="29">
        <f t="shared" si="35"/>
        <v>64</v>
      </c>
      <c r="R37" s="30">
        <f t="shared" si="36"/>
        <v>32</v>
      </c>
      <c r="S37" s="68">
        <f t="shared" si="25"/>
        <v>2</v>
      </c>
      <c r="T37" s="29">
        <f t="shared" si="26"/>
        <v>1</v>
      </c>
      <c r="U37" s="29">
        <f t="shared" si="27"/>
        <v>64</v>
      </c>
      <c r="V37" s="30">
        <f t="shared" si="28"/>
        <v>32</v>
      </c>
      <c r="W37" s="9"/>
      <c r="X37" s="9"/>
    </row>
    <row r="38" spans="1:24" ht="15" customHeight="1" x14ac:dyDescent="0.2">
      <c r="A38" s="57">
        <v>17</v>
      </c>
      <c r="B38" s="51" t="s">
        <v>40</v>
      </c>
      <c r="C38" s="45"/>
      <c r="D38" s="46"/>
      <c r="E38" s="29"/>
      <c r="F38" s="30"/>
      <c r="G38" s="48"/>
      <c r="H38" s="46"/>
      <c r="I38" s="29"/>
      <c r="J38" s="30"/>
      <c r="K38" s="45"/>
      <c r="L38" s="46"/>
      <c r="M38" s="29" t="str">
        <f t="shared" si="33"/>
        <v xml:space="preserve"> </v>
      </c>
      <c r="N38" s="30"/>
      <c r="O38" s="48">
        <v>2</v>
      </c>
      <c r="P38" s="46">
        <v>1</v>
      </c>
      <c r="Q38" s="29">
        <f t="shared" si="35"/>
        <v>64</v>
      </c>
      <c r="R38" s="30">
        <f t="shared" si="36"/>
        <v>32</v>
      </c>
      <c r="S38" s="68">
        <f t="shared" si="25"/>
        <v>2</v>
      </c>
      <c r="T38" s="29">
        <f t="shared" si="26"/>
        <v>1</v>
      </c>
      <c r="U38" s="29">
        <f t="shared" si="27"/>
        <v>64</v>
      </c>
      <c r="V38" s="30">
        <f t="shared" si="28"/>
        <v>32</v>
      </c>
      <c r="W38" s="9"/>
      <c r="X38" s="9"/>
    </row>
    <row r="39" spans="1:24" ht="15" customHeight="1" x14ac:dyDescent="0.2">
      <c r="A39" s="57">
        <v>18</v>
      </c>
      <c r="B39" s="51" t="s">
        <v>79</v>
      </c>
      <c r="C39" s="45"/>
      <c r="D39" s="46"/>
      <c r="E39" s="29"/>
      <c r="F39" s="30"/>
      <c r="G39" s="48"/>
      <c r="H39" s="46"/>
      <c r="I39" s="29"/>
      <c r="J39" s="30"/>
      <c r="K39" s="45"/>
      <c r="L39" s="46"/>
      <c r="M39" s="29"/>
      <c r="N39" s="30"/>
      <c r="O39" s="48">
        <v>2</v>
      </c>
      <c r="P39" s="46"/>
      <c r="Q39" s="29">
        <f t="shared" si="35"/>
        <v>64</v>
      </c>
      <c r="R39" s="30"/>
      <c r="S39" s="68">
        <f t="shared" si="25"/>
        <v>2</v>
      </c>
      <c r="T39" s="29" t="str">
        <f t="shared" si="26"/>
        <v xml:space="preserve"> </v>
      </c>
      <c r="U39" s="29">
        <f t="shared" si="27"/>
        <v>64</v>
      </c>
      <c r="V39" s="30" t="str">
        <f t="shared" si="28"/>
        <v xml:space="preserve"> </v>
      </c>
      <c r="W39" s="9"/>
      <c r="X39" s="9"/>
    </row>
    <row r="40" spans="1:24" ht="15" customHeight="1" x14ac:dyDescent="0.2">
      <c r="A40" s="57"/>
      <c r="B40" s="35" t="s">
        <v>87</v>
      </c>
      <c r="C40" s="45"/>
      <c r="D40" s="46"/>
      <c r="E40" s="29"/>
      <c r="F40" s="30"/>
      <c r="G40" s="48"/>
      <c r="H40" s="46"/>
      <c r="I40" s="29"/>
      <c r="J40" s="30"/>
      <c r="K40" s="45"/>
      <c r="L40" s="46"/>
      <c r="M40" s="29"/>
      <c r="N40" s="30"/>
      <c r="O40" s="48"/>
      <c r="P40" s="46"/>
      <c r="Q40" s="29"/>
      <c r="R40" s="30"/>
      <c r="S40" s="68"/>
      <c r="T40" s="29"/>
      <c r="U40" s="29"/>
      <c r="V40" s="30"/>
      <c r="W40" s="9"/>
      <c r="X40" s="9"/>
    </row>
    <row r="41" spans="1:24" ht="15" customHeight="1" thickBot="1" x14ac:dyDescent="0.25">
      <c r="A41" s="57"/>
      <c r="B41" s="35" t="s">
        <v>88</v>
      </c>
      <c r="C41" s="43"/>
      <c r="D41" s="44"/>
      <c r="E41" s="29"/>
      <c r="F41" s="30"/>
      <c r="G41" s="47"/>
      <c r="H41" s="44"/>
      <c r="I41" s="29"/>
      <c r="J41" s="30"/>
      <c r="K41" s="43"/>
      <c r="L41" s="44"/>
      <c r="M41" s="29"/>
      <c r="N41" s="30"/>
      <c r="O41" s="47"/>
      <c r="P41" s="44"/>
      <c r="Q41" s="29"/>
      <c r="R41" s="70"/>
      <c r="S41" s="69"/>
      <c r="T41" s="66"/>
      <c r="U41" s="66"/>
      <c r="V41" s="70"/>
      <c r="W41" s="9"/>
      <c r="X41" s="9"/>
    </row>
    <row r="42" spans="1:24" s="77" customFormat="1" ht="15.75" customHeight="1" thickBot="1" x14ac:dyDescent="0.25">
      <c r="A42" s="112" t="s">
        <v>17</v>
      </c>
      <c r="B42" s="113"/>
      <c r="C42" s="78">
        <f>SUM(C7:C18)</f>
        <v>18</v>
      </c>
      <c r="D42" s="15">
        <f t="shared" ref="D42:V42" si="37">SUM(D7:D20)</f>
        <v>2</v>
      </c>
      <c r="E42" s="84">
        <f>SUM(E7:E18)</f>
        <v>612</v>
      </c>
      <c r="F42" s="16">
        <f t="shared" si="37"/>
        <v>68</v>
      </c>
      <c r="G42" s="78">
        <f>SUM(G7:G18)</f>
        <v>14</v>
      </c>
      <c r="H42" s="15">
        <f t="shared" si="37"/>
        <v>0</v>
      </c>
      <c r="I42" s="84">
        <f>SUM(I7:I18)</f>
        <v>476</v>
      </c>
      <c r="J42" s="16">
        <f t="shared" si="37"/>
        <v>0</v>
      </c>
      <c r="K42" s="78">
        <f>SUM(K7:K19)</f>
        <v>10</v>
      </c>
      <c r="L42" s="15">
        <f t="shared" si="37"/>
        <v>0</v>
      </c>
      <c r="M42" s="84">
        <f>SUM(M7:M19)</f>
        <v>340</v>
      </c>
      <c r="N42" s="16">
        <f t="shared" si="37"/>
        <v>0</v>
      </c>
      <c r="O42" s="78">
        <f>SUM(O7:O19)</f>
        <v>10</v>
      </c>
      <c r="P42" s="15">
        <f t="shared" si="37"/>
        <v>0</v>
      </c>
      <c r="Q42" s="84">
        <f>SUM(Q7:Q19)</f>
        <v>320</v>
      </c>
      <c r="R42" s="16">
        <f t="shared" si="37"/>
        <v>0</v>
      </c>
      <c r="S42" s="79">
        <f>SUM(S7:S18)</f>
        <v>52</v>
      </c>
      <c r="T42" s="61">
        <f t="shared" si="37"/>
        <v>2</v>
      </c>
      <c r="U42" s="85">
        <f>SUM(U7:U18)</f>
        <v>1748</v>
      </c>
      <c r="V42" s="62">
        <f t="shared" si="37"/>
        <v>68</v>
      </c>
      <c r="W42" s="76"/>
      <c r="X42" s="76"/>
    </row>
    <row r="43" spans="1:24" ht="15" customHeight="1" thickBot="1" x14ac:dyDescent="0.25">
      <c r="A43" s="114" t="s">
        <v>18</v>
      </c>
      <c r="B43" s="115"/>
      <c r="C43" s="17">
        <f t="shared" ref="C43:V43" si="38">SUM(C22:C41)</f>
        <v>6</v>
      </c>
      <c r="D43" s="18">
        <f t="shared" si="38"/>
        <v>3</v>
      </c>
      <c r="E43" s="18">
        <f t="shared" si="38"/>
        <v>204</v>
      </c>
      <c r="F43" s="19">
        <f t="shared" si="38"/>
        <v>102</v>
      </c>
      <c r="G43" s="17">
        <f t="shared" si="38"/>
        <v>12</v>
      </c>
      <c r="H43" s="18">
        <f t="shared" si="38"/>
        <v>2</v>
      </c>
      <c r="I43" s="18">
        <f t="shared" si="38"/>
        <v>408</v>
      </c>
      <c r="J43" s="19">
        <f t="shared" si="38"/>
        <v>68</v>
      </c>
      <c r="K43" s="17">
        <f t="shared" si="38"/>
        <v>12</v>
      </c>
      <c r="L43" s="18">
        <f t="shared" si="38"/>
        <v>8</v>
      </c>
      <c r="M43" s="18">
        <f t="shared" si="38"/>
        <v>408</v>
      </c>
      <c r="N43" s="19">
        <f t="shared" si="38"/>
        <v>272</v>
      </c>
      <c r="O43" s="17">
        <f t="shared" si="38"/>
        <v>12</v>
      </c>
      <c r="P43" s="18">
        <f t="shared" si="38"/>
        <v>8</v>
      </c>
      <c r="Q43" s="18">
        <f t="shared" si="38"/>
        <v>384</v>
      </c>
      <c r="R43" s="19">
        <f t="shared" si="38"/>
        <v>256</v>
      </c>
      <c r="S43" s="17">
        <f t="shared" si="38"/>
        <v>42</v>
      </c>
      <c r="T43" s="18">
        <f t="shared" si="38"/>
        <v>21</v>
      </c>
      <c r="U43" s="18">
        <f t="shared" si="38"/>
        <v>1404</v>
      </c>
      <c r="V43" s="19">
        <f t="shared" si="38"/>
        <v>698</v>
      </c>
      <c r="W43" s="20"/>
      <c r="X43" s="20"/>
    </row>
    <row r="44" spans="1:24" ht="15" customHeight="1" thickTop="1" thickBot="1" x14ac:dyDescent="0.25">
      <c r="A44" s="120" t="s">
        <v>19</v>
      </c>
      <c r="B44" s="121"/>
      <c r="C44" s="21">
        <f>C42+C43</f>
        <v>24</v>
      </c>
      <c r="D44" s="22">
        <f t="shared" ref="D44:V44" si="39">D42+D43</f>
        <v>5</v>
      </c>
      <c r="E44" s="22">
        <f t="shared" si="39"/>
        <v>816</v>
      </c>
      <c r="F44" s="23">
        <f t="shared" si="39"/>
        <v>170</v>
      </c>
      <c r="G44" s="21">
        <f t="shared" si="39"/>
        <v>26</v>
      </c>
      <c r="H44" s="22">
        <f t="shared" si="39"/>
        <v>2</v>
      </c>
      <c r="I44" s="22">
        <f t="shared" si="39"/>
        <v>884</v>
      </c>
      <c r="J44" s="23">
        <f t="shared" si="39"/>
        <v>68</v>
      </c>
      <c r="K44" s="21">
        <f t="shared" si="39"/>
        <v>22</v>
      </c>
      <c r="L44" s="22">
        <f t="shared" si="39"/>
        <v>8</v>
      </c>
      <c r="M44" s="22">
        <f t="shared" si="39"/>
        <v>748</v>
      </c>
      <c r="N44" s="23">
        <f t="shared" si="39"/>
        <v>272</v>
      </c>
      <c r="O44" s="21">
        <f t="shared" si="39"/>
        <v>22</v>
      </c>
      <c r="P44" s="22">
        <f t="shared" si="39"/>
        <v>8</v>
      </c>
      <c r="Q44" s="22">
        <f t="shared" si="39"/>
        <v>704</v>
      </c>
      <c r="R44" s="23">
        <f t="shared" si="39"/>
        <v>256</v>
      </c>
      <c r="S44" s="21">
        <f t="shared" si="39"/>
        <v>94</v>
      </c>
      <c r="T44" s="22">
        <f t="shared" si="39"/>
        <v>23</v>
      </c>
      <c r="U44" s="22">
        <f t="shared" si="39"/>
        <v>3152</v>
      </c>
      <c r="V44" s="23">
        <f t="shared" si="39"/>
        <v>766</v>
      </c>
      <c r="W44" s="24"/>
      <c r="X44" s="24"/>
    </row>
    <row r="45" spans="1:24" ht="15" customHeight="1" thickTop="1" thickBot="1" x14ac:dyDescent="0.25">
      <c r="A45" s="122"/>
      <c r="B45" s="123"/>
      <c r="C45" s="116">
        <f>C44+D44</f>
        <v>29</v>
      </c>
      <c r="D45" s="117"/>
      <c r="E45" s="118">
        <f>E44+F44</f>
        <v>986</v>
      </c>
      <c r="F45" s="119"/>
      <c r="G45" s="116">
        <f>G44+H44</f>
        <v>28</v>
      </c>
      <c r="H45" s="117"/>
      <c r="I45" s="118">
        <f>I44+J44</f>
        <v>952</v>
      </c>
      <c r="J45" s="119"/>
      <c r="K45" s="116">
        <f>K44+L44</f>
        <v>30</v>
      </c>
      <c r="L45" s="117"/>
      <c r="M45" s="118">
        <f>M44+N44</f>
        <v>1020</v>
      </c>
      <c r="N45" s="119"/>
      <c r="O45" s="116">
        <f>O44+P44</f>
        <v>30</v>
      </c>
      <c r="P45" s="117"/>
      <c r="Q45" s="118">
        <f>Q44+R44</f>
        <v>960</v>
      </c>
      <c r="R45" s="119"/>
      <c r="S45" s="116">
        <f>S44+T44</f>
        <v>117</v>
      </c>
      <c r="T45" s="117"/>
      <c r="U45" s="118">
        <f>U44+V44</f>
        <v>3918</v>
      </c>
      <c r="V45" s="119"/>
      <c r="W45" s="24"/>
      <c r="X45" s="24"/>
    </row>
    <row r="46" spans="1:24" ht="15" customHeight="1" thickTop="1" x14ac:dyDescent="0.2">
      <c r="A46" s="25"/>
      <c r="B46" s="52"/>
      <c r="C46" s="26"/>
      <c r="D46" s="26"/>
      <c r="E46" s="26"/>
      <c r="F46" s="26"/>
      <c r="G46" s="26"/>
      <c r="H46" s="26"/>
      <c r="I46" s="26"/>
      <c r="J46" s="53"/>
      <c r="K46" s="26"/>
      <c r="L46" s="26"/>
      <c r="M46" s="26"/>
      <c r="N46" s="26"/>
      <c r="O46" s="26"/>
      <c r="P46" s="26"/>
      <c r="Q46" s="26"/>
      <c r="R46" s="26"/>
      <c r="S46" s="26"/>
      <c r="T46" s="9"/>
      <c r="U46" s="26"/>
      <c r="V46" s="9"/>
      <c r="W46" s="9"/>
      <c r="X46" s="9"/>
    </row>
    <row r="47" spans="1:24" ht="37.35" customHeight="1" x14ac:dyDescent="0.2">
      <c r="B47" s="87" t="s">
        <v>102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</row>
    <row r="48" spans="1:24" ht="15" customHeight="1" x14ac:dyDescent="0.2">
      <c r="B48" s="52" t="s">
        <v>82</v>
      </c>
    </row>
    <row r="49" spans="2:2" ht="15" customHeight="1" x14ac:dyDescent="0.2">
      <c r="B49" s="52" t="s">
        <v>83</v>
      </c>
    </row>
    <row r="50" spans="2:2" ht="15" customHeight="1" x14ac:dyDescent="0.2">
      <c r="B50" s="53" t="s">
        <v>84</v>
      </c>
    </row>
    <row r="51" spans="2:2" ht="15" customHeight="1" x14ac:dyDescent="0.2"/>
    <row r="52" spans="2:2" ht="15" customHeight="1" x14ac:dyDescent="0.2"/>
    <row r="53" spans="2:2" ht="15" customHeight="1" x14ac:dyDescent="0.2"/>
    <row r="54" spans="2:2" ht="15" customHeight="1" x14ac:dyDescent="0.2"/>
  </sheetData>
  <mergeCells count="34">
    <mergeCell ref="S45:T45"/>
    <mergeCell ref="U45:V45"/>
    <mergeCell ref="A44:B45"/>
    <mergeCell ref="I45:J45"/>
    <mergeCell ref="K45:L45"/>
    <mergeCell ref="M45:N45"/>
    <mergeCell ref="O45:P45"/>
    <mergeCell ref="C45:D45"/>
    <mergeCell ref="E45:F45"/>
    <mergeCell ref="G45:H45"/>
    <mergeCell ref="Q45:R45"/>
    <mergeCell ref="S5:T5"/>
    <mergeCell ref="A21:B21"/>
    <mergeCell ref="A42:B42"/>
    <mergeCell ref="A43:B43"/>
    <mergeCell ref="Q5:R5"/>
    <mergeCell ref="M5:N5"/>
    <mergeCell ref="O5:P5"/>
    <mergeCell ref="B47:V47"/>
    <mergeCell ref="A1:G1"/>
    <mergeCell ref="A2:G2"/>
    <mergeCell ref="A4:B5"/>
    <mergeCell ref="C4:F4"/>
    <mergeCell ref="G4:J4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</mergeCells>
  <phoneticPr fontId="0" type="noConversion"/>
  <printOptions horizontalCentered="1" verticalCentered="1"/>
  <pageMargins left="0.2" right="0.2" top="0.2" bottom="0.2" header="0" footer="0"/>
  <pageSetup paperSize="9" scale="83" orientation="landscape" verticalDpi="300" r:id="rId1"/>
  <headerFooter alignWithMargins="0"/>
  <ignoredErrors>
    <ignoredError sqref="R8 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4"/>
  <sheetViews>
    <sheetView topLeftCell="A10" zoomScaleNormal="100" workbookViewId="0">
      <selection activeCell="I36" sqref="I36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6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88" t="s">
        <v>21</v>
      </c>
      <c r="B1" s="89"/>
      <c r="C1" s="89"/>
      <c r="D1" s="89"/>
      <c r="E1" s="89"/>
      <c r="F1" s="89"/>
      <c r="G1" s="89"/>
      <c r="J1" s="59"/>
    </row>
    <row r="2" spans="1:24" ht="15" customHeight="1" x14ac:dyDescent="0.2">
      <c r="A2" s="90" t="s">
        <v>42</v>
      </c>
      <c r="B2" s="91"/>
      <c r="C2" s="91"/>
      <c r="D2" s="91"/>
      <c r="E2" s="91"/>
      <c r="F2" s="91"/>
      <c r="G2" s="91"/>
    </row>
    <row r="3" spans="1:24" ht="15" customHeight="1" thickBot="1" x14ac:dyDescent="0.25">
      <c r="A3" s="54"/>
      <c r="B3" s="55"/>
    </row>
    <row r="4" spans="1:24" ht="15" customHeight="1" thickTop="1" x14ac:dyDescent="0.2">
      <c r="A4" s="92" t="s">
        <v>0</v>
      </c>
      <c r="B4" s="93"/>
      <c r="C4" s="96" t="s">
        <v>1</v>
      </c>
      <c r="D4" s="97"/>
      <c r="E4" s="97"/>
      <c r="F4" s="98"/>
      <c r="G4" s="99" t="s">
        <v>2</v>
      </c>
      <c r="H4" s="97"/>
      <c r="I4" s="97"/>
      <c r="J4" s="97"/>
      <c r="K4" s="96" t="s">
        <v>3</v>
      </c>
      <c r="L4" s="97"/>
      <c r="M4" s="97"/>
      <c r="N4" s="98"/>
      <c r="O4" s="99" t="s">
        <v>4</v>
      </c>
      <c r="P4" s="97"/>
      <c r="Q4" s="97"/>
      <c r="R4" s="97"/>
      <c r="S4" s="104" t="s">
        <v>5</v>
      </c>
      <c r="T4" s="105"/>
      <c r="U4" s="105"/>
      <c r="V4" s="106"/>
      <c r="W4" s="4"/>
      <c r="X4" s="4"/>
    </row>
    <row r="5" spans="1:24" ht="15" customHeight="1" x14ac:dyDescent="0.2">
      <c r="A5" s="94"/>
      <c r="B5" s="95"/>
      <c r="C5" s="107" t="s">
        <v>6</v>
      </c>
      <c r="D5" s="108"/>
      <c r="E5" s="100" t="s">
        <v>7</v>
      </c>
      <c r="F5" s="101"/>
      <c r="G5" s="109" t="s">
        <v>6</v>
      </c>
      <c r="H5" s="108"/>
      <c r="I5" s="100" t="s">
        <v>7</v>
      </c>
      <c r="J5" s="109"/>
      <c r="K5" s="107" t="s">
        <v>6</v>
      </c>
      <c r="L5" s="108"/>
      <c r="M5" s="100" t="s">
        <v>7</v>
      </c>
      <c r="N5" s="101"/>
      <c r="O5" s="109" t="s">
        <v>6</v>
      </c>
      <c r="P5" s="108"/>
      <c r="Q5" s="100" t="s">
        <v>7</v>
      </c>
      <c r="R5" s="109"/>
      <c r="S5" s="107" t="s">
        <v>6</v>
      </c>
      <c r="T5" s="108"/>
      <c r="U5" s="100" t="s">
        <v>7</v>
      </c>
      <c r="V5" s="101"/>
      <c r="W5" s="4"/>
      <c r="X5" s="4"/>
    </row>
    <row r="6" spans="1:24" ht="15" customHeight="1" thickBot="1" x14ac:dyDescent="0.25">
      <c r="A6" s="102" t="s">
        <v>8</v>
      </c>
      <c r="B6" s="10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63" t="s">
        <v>9</v>
      </c>
      <c r="T6" s="64" t="s">
        <v>10</v>
      </c>
      <c r="U6" s="64" t="s">
        <v>9</v>
      </c>
      <c r="V6" s="65" t="s">
        <v>10</v>
      </c>
      <c r="W6" s="4"/>
      <c r="X6" s="4"/>
    </row>
    <row r="7" spans="1:24" ht="15" customHeight="1" x14ac:dyDescent="0.2">
      <c r="A7" s="56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67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5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6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68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6">
        <v>3</v>
      </c>
      <c r="B9" s="35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68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6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68">
        <f t="shared" si="0"/>
        <v>2</v>
      </c>
      <c r="T10" s="29" t="str">
        <f t="shared" si="1"/>
        <v xml:space="preserve"> </v>
      </c>
      <c r="U10" s="29">
        <f t="shared" si="2"/>
        <v>68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6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68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6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68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6">
        <v>7</v>
      </c>
      <c r="B13" s="35" t="s">
        <v>98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68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6">
        <v>8</v>
      </c>
      <c r="B14" s="51" t="s">
        <v>89</v>
      </c>
      <c r="C14" s="36">
        <v>2</v>
      </c>
      <c r="D14" s="37"/>
      <c r="E14" s="29">
        <f t="shared" si="4"/>
        <v>68</v>
      </c>
      <c r="F14" s="30"/>
      <c r="G14" s="37">
        <v>2</v>
      </c>
      <c r="H14" s="37"/>
      <c r="I14" s="29">
        <f t="shared" si="5"/>
        <v>68</v>
      </c>
      <c r="J14" s="30"/>
      <c r="K14" s="36"/>
      <c r="L14" s="37"/>
      <c r="M14" s="29" t="str">
        <f t="shared" si="6"/>
        <v xml:space="preserve"> </v>
      </c>
      <c r="N14" s="30"/>
      <c r="O14" s="40"/>
      <c r="P14" s="37"/>
      <c r="Q14" s="29" t="str">
        <f t="shared" si="7"/>
        <v xml:space="preserve"> </v>
      </c>
      <c r="R14" s="30"/>
      <c r="S14" s="68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6">
        <v>9</v>
      </c>
      <c r="B15" s="51" t="s">
        <v>23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37">
        <v>2</v>
      </c>
      <c r="H15" s="37"/>
      <c r="I15" s="29">
        <f t="shared" si="5"/>
        <v>68</v>
      </c>
      <c r="J15" s="30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30" t="str">
        <f t="shared" si="7"/>
        <v xml:space="preserve"> </v>
      </c>
      <c r="S15" s="68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6">
        <v>10</v>
      </c>
      <c r="B16" s="51" t="s">
        <v>24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/>
      <c r="L16" s="37"/>
      <c r="M16" s="29" t="str">
        <f t="shared" si="6"/>
        <v xml:space="preserve"> </v>
      </c>
      <c r="N16" s="30" t="str">
        <f t="shared" si="6"/>
        <v xml:space="preserve"> </v>
      </c>
      <c r="O16" s="40"/>
      <c r="P16" s="37"/>
      <c r="Q16" s="29" t="str">
        <f t="shared" si="7"/>
        <v xml:space="preserve"> </v>
      </c>
      <c r="R16" s="30" t="str">
        <f t="shared" si="7"/>
        <v xml:space="preserve"> </v>
      </c>
      <c r="S16" s="68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6">
        <v>11</v>
      </c>
      <c r="B17" s="51" t="s">
        <v>25</v>
      </c>
      <c r="C17" s="36"/>
      <c r="D17" s="37"/>
      <c r="E17" s="29" t="str">
        <f t="shared" ref="E17:E19" si="8">IF(C17&gt;0,C17*34, " ")</f>
        <v xml:space="preserve"> 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>
        <v>2</v>
      </c>
      <c r="P17" s="37"/>
      <c r="Q17" s="29">
        <f t="shared" ref="Q17:Q20" si="14">IF(O17&gt;0,O17*32, " ")</f>
        <v>64</v>
      </c>
      <c r="R17" s="30" t="str">
        <f t="shared" ref="R17" si="15">IF(P17&gt;0,P17*32, " ")</f>
        <v xml:space="preserve"> </v>
      </c>
      <c r="S17" s="86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64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6">
        <v>12</v>
      </c>
      <c r="B18" s="82" t="s">
        <v>99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67">
        <f t="shared" ref="S18:S19" si="20">C18+G18+K18+O18</f>
        <v>4</v>
      </c>
      <c r="T18" s="31"/>
      <c r="U18" s="31">
        <f t="shared" si="18"/>
        <v>134</v>
      </c>
      <c r="V18" s="58"/>
      <c r="W18" s="9"/>
      <c r="X18" s="9"/>
    </row>
    <row r="19" spans="1:24" ht="15" customHeight="1" x14ac:dyDescent="0.2">
      <c r="A19" s="56">
        <v>13</v>
      </c>
      <c r="B19" s="83" t="s">
        <v>100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68">
        <f t="shared" si="20"/>
        <v>2</v>
      </c>
      <c r="T19" s="80"/>
      <c r="U19" s="29">
        <f t="shared" si="18"/>
        <v>68</v>
      </c>
      <c r="V19" s="81"/>
      <c r="W19" s="9"/>
      <c r="X19" s="9"/>
    </row>
    <row r="20" spans="1:24" ht="15" customHeight="1" thickBot="1" x14ac:dyDescent="0.25">
      <c r="A20" s="56">
        <v>14</v>
      </c>
      <c r="B20" s="35" t="s">
        <v>101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69">
        <f>C20+G20+K20+O20</f>
        <v>2</v>
      </c>
      <c r="T20" s="66">
        <f>D20+H20+L20+P20</f>
        <v>0</v>
      </c>
      <c r="U20" s="66">
        <f>IF(S20&lt;&gt;" ", (IF(E20&lt;&gt;" ", E20, 0)+IF(I20&lt;&gt;" ", I20, 0)+IF(M20&lt;&gt;" ", M20, 0)+IF(Q20&lt;&gt;" ", Q20, 0)), " ")</f>
        <v>66</v>
      </c>
      <c r="V20" s="70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10" t="s">
        <v>16</v>
      </c>
      <c r="B21" s="11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0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6">
        <v>1</v>
      </c>
      <c r="B22" s="51" t="s">
        <v>26</v>
      </c>
      <c r="C22" s="41">
        <v>2</v>
      </c>
      <c r="D22" s="42"/>
      <c r="E22" s="27">
        <f>IF(C22&gt;0,C22*34, " ")</f>
        <v>68</v>
      </c>
      <c r="F22" s="28" t="str">
        <f>IF(D22&gt;0,D22*34, " ")</f>
        <v xml:space="preserve"> </v>
      </c>
      <c r="G22" s="42"/>
      <c r="H22" s="42"/>
      <c r="I22" s="27" t="str">
        <f>IF(G22&gt;0,G22*34, " ")</f>
        <v xml:space="preserve"> </v>
      </c>
      <c r="J22" s="28" t="str">
        <f>IF(H22&gt;0,H22*34, " ")</f>
        <v xml:space="preserve"> </v>
      </c>
      <c r="K22" s="49"/>
      <c r="L22" s="50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67">
        <f>IF(C22+G22+K22+O22&gt;0,C22+G22+K22+O22, " ")</f>
        <v>2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68</v>
      </c>
      <c r="V22" s="58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6">
        <v>2</v>
      </c>
      <c r="B23" s="51" t="s">
        <v>27</v>
      </c>
      <c r="C23" s="43">
        <v>2</v>
      </c>
      <c r="D23" s="44"/>
      <c r="E23" s="29">
        <f>IF(C23&gt;0,C23*34, " ")</f>
        <v>68</v>
      </c>
      <c r="F23" s="30" t="str">
        <f>IF(D23&gt;0,D23*34, " ")</f>
        <v xml:space="preserve"> </v>
      </c>
      <c r="G23" s="44"/>
      <c r="H23" s="44"/>
      <c r="I23" s="29" t="str">
        <f>IF(G23&gt;0,G23*34, " ")</f>
        <v xml:space="preserve"> </v>
      </c>
      <c r="J23" s="30" t="str">
        <f>IF(H23&gt;0,H23*34, " ")</f>
        <v xml:space="preserve"> </v>
      </c>
      <c r="K23" s="43"/>
      <c r="L23" s="44"/>
      <c r="M23" s="29" t="str">
        <f>IF(K23&gt;0,K23*34, " ")</f>
        <v xml:space="preserve"> </v>
      </c>
      <c r="N23" s="30" t="str">
        <f>IF(L23&gt;0,L23*34, " ")</f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68">
        <f t="shared" ref="S23:S39" si="21">IF(C23+G23+K23+O23&gt;0,C23+G23+K23+O23, " ")</f>
        <v>2</v>
      </c>
      <c r="T23" s="29" t="str">
        <f t="shared" ref="T23:T39" si="22">IF(D23+H23+L23+P23&gt;0, D23+H23+L23+P23, " ")</f>
        <v xml:space="preserve"> </v>
      </c>
      <c r="U23" s="29">
        <f t="shared" ref="U23:U39" si="23">IF(S23&lt;&gt;" ", (IF(E23&lt;&gt;" ", E23, 0)+IF(I23&lt;&gt;" ", I23, 0)+IF(M23&lt;&gt;" ", M23, 0)+IF(Q23&lt;&gt;" ", Q23, 0)), " ")</f>
        <v>68</v>
      </c>
      <c r="V23" s="30" t="str">
        <f t="shared" ref="V23:V39" si="24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6">
        <v>3</v>
      </c>
      <c r="B24" s="51" t="s">
        <v>28</v>
      </c>
      <c r="C24" s="43">
        <v>2</v>
      </c>
      <c r="D24" s="44">
        <v>3</v>
      </c>
      <c r="E24" s="29">
        <f t="shared" ref="E24:F34" si="25">IF(C24&gt;0,C24*34, " ")</f>
        <v>68</v>
      </c>
      <c r="F24" s="30">
        <f t="shared" si="25"/>
        <v>102</v>
      </c>
      <c r="G24" s="44">
        <v>2</v>
      </c>
      <c r="H24" s="44">
        <v>2</v>
      </c>
      <c r="I24" s="29">
        <f t="shared" ref="I24:J34" si="26">IF(G24&gt;0,G24*34, " ")</f>
        <v>68</v>
      </c>
      <c r="J24" s="30">
        <f t="shared" si="26"/>
        <v>68</v>
      </c>
      <c r="K24" s="43"/>
      <c r="L24" s="44"/>
      <c r="M24" s="29" t="str">
        <f t="shared" ref="M24:N35" si="27">IF(K24&gt;0,K24*34, " ")</f>
        <v xml:space="preserve"> </v>
      </c>
      <c r="N24" s="30" t="str">
        <f t="shared" si="27"/>
        <v xml:space="preserve"> </v>
      </c>
      <c r="O24" s="44"/>
      <c r="P24" s="44"/>
      <c r="Q24" s="29" t="str">
        <f t="shared" ref="Q24:R34" si="28">IF(O24&gt;0,O24*32, " ")</f>
        <v xml:space="preserve"> </v>
      </c>
      <c r="R24" s="30" t="str">
        <f t="shared" si="28"/>
        <v xml:space="preserve"> </v>
      </c>
      <c r="S24" s="68">
        <f t="shared" si="21"/>
        <v>4</v>
      </c>
      <c r="T24" s="29">
        <f t="shared" si="22"/>
        <v>5</v>
      </c>
      <c r="U24" s="29">
        <f t="shared" si="23"/>
        <v>136</v>
      </c>
      <c r="V24" s="30">
        <f t="shared" si="24"/>
        <v>170</v>
      </c>
      <c r="W24" s="9"/>
      <c r="X24" s="9"/>
    </row>
    <row r="25" spans="1:24" ht="15" customHeight="1" x14ac:dyDescent="0.2">
      <c r="A25" s="56">
        <v>4</v>
      </c>
      <c r="B25" s="51" t="s">
        <v>77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/>
      <c r="I25" s="29">
        <f t="shared" si="26"/>
        <v>68</v>
      </c>
      <c r="J25" s="30" t="str">
        <f t="shared" si="26"/>
        <v xml:space="preserve"> </v>
      </c>
      <c r="K25" s="43"/>
      <c r="L25" s="44"/>
      <c r="M25" s="29" t="str">
        <f t="shared" si="27"/>
        <v xml:space="preserve"> </v>
      </c>
      <c r="N25" s="30" t="str">
        <f t="shared" si="27"/>
        <v xml:space="preserve"> </v>
      </c>
      <c r="O25" s="44"/>
      <c r="P25" s="44"/>
      <c r="Q25" s="29" t="str">
        <f t="shared" si="28"/>
        <v xml:space="preserve"> </v>
      </c>
      <c r="R25" s="30" t="str">
        <f t="shared" si="28"/>
        <v xml:space="preserve"> </v>
      </c>
      <c r="S25" s="68">
        <f t="shared" si="21"/>
        <v>2</v>
      </c>
      <c r="T25" s="29" t="str">
        <f t="shared" si="22"/>
        <v xml:space="preserve"> </v>
      </c>
      <c r="U25" s="29">
        <f t="shared" si="23"/>
        <v>68</v>
      </c>
      <c r="V25" s="30" t="str">
        <f t="shared" si="24"/>
        <v xml:space="preserve"> </v>
      </c>
      <c r="W25" s="9"/>
      <c r="X25" s="9"/>
    </row>
    <row r="26" spans="1:24" ht="15" customHeight="1" x14ac:dyDescent="0.2">
      <c r="A26" s="56">
        <v>5</v>
      </c>
      <c r="B26" s="51" t="s">
        <v>29</v>
      </c>
      <c r="C26" s="43"/>
      <c r="D26" s="44"/>
      <c r="E26" s="29" t="str">
        <f t="shared" si="25"/>
        <v xml:space="preserve"> </v>
      </c>
      <c r="F26" s="30" t="str">
        <f t="shared" si="25"/>
        <v xml:space="preserve"> </v>
      </c>
      <c r="G26" s="44">
        <v>2</v>
      </c>
      <c r="H26" s="44"/>
      <c r="I26" s="29">
        <f t="shared" si="26"/>
        <v>68</v>
      </c>
      <c r="J26" s="30" t="str">
        <f t="shared" si="26"/>
        <v xml:space="preserve"> </v>
      </c>
      <c r="K26" s="43"/>
      <c r="L26" s="44"/>
      <c r="M26" s="29" t="str">
        <f t="shared" si="27"/>
        <v xml:space="preserve"> </v>
      </c>
      <c r="N26" s="30" t="str">
        <f t="shared" si="27"/>
        <v xml:space="preserve"> </v>
      </c>
      <c r="O26" s="44"/>
      <c r="P26" s="44"/>
      <c r="Q26" s="29" t="str">
        <f t="shared" si="28"/>
        <v xml:space="preserve"> </v>
      </c>
      <c r="R26" s="30" t="str">
        <f t="shared" si="28"/>
        <v xml:space="preserve"> </v>
      </c>
      <c r="S26" s="68">
        <f t="shared" si="21"/>
        <v>2</v>
      </c>
      <c r="T26" s="29" t="str">
        <f t="shared" si="22"/>
        <v xml:space="preserve"> </v>
      </c>
      <c r="U26" s="29">
        <f t="shared" si="23"/>
        <v>68</v>
      </c>
      <c r="V26" s="30" t="str">
        <f t="shared" si="24"/>
        <v xml:space="preserve"> </v>
      </c>
      <c r="W26" s="9"/>
      <c r="X26" s="9"/>
    </row>
    <row r="27" spans="1:24" ht="15" customHeight="1" x14ac:dyDescent="0.2">
      <c r="A27" s="56">
        <v>6</v>
      </c>
      <c r="B27" s="51" t="s">
        <v>30</v>
      </c>
      <c r="C27" s="43"/>
      <c r="D27" s="44"/>
      <c r="E27" s="29" t="str">
        <f t="shared" si="25"/>
        <v xml:space="preserve"> </v>
      </c>
      <c r="F27" s="30" t="str">
        <f t="shared" si="25"/>
        <v xml:space="preserve"> </v>
      </c>
      <c r="G27" s="44">
        <v>2</v>
      </c>
      <c r="H27" s="44"/>
      <c r="I27" s="29">
        <f t="shared" si="26"/>
        <v>68</v>
      </c>
      <c r="J27" s="30" t="str">
        <f t="shared" si="26"/>
        <v xml:space="preserve"> </v>
      </c>
      <c r="K27" s="43"/>
      <c r="L27" s="44"/>
      <c r="M27" s="29" t="str">
        <f t="shared" si="27"/>
        <v xml:space="preserve"> </v>
      </c>
      <c r="N27" s="30" t="str">
        <f t="shared" si="27"/>
        <v xml:space="preserve"> </v>
      </c>
      <c r="O27" s="44"/>
      <c r="P27" s="44"/>
      <c r="Q27" s="29" t="str">
        <f t="shared" si="28"/>
        <v xml:space="preserve"> </v>
      </c>
      <c r="R27" s="30" t="str">
        <f t="shared" si="28"/>
        <v xml:space="preserve"> </v>
      </c>
      <c r="S27" s="68">
        <f t="shared" si="21"/>
        <v>2</v>
      </c>
      <c r="T27" s="29" t="str">
        <f t="shared" si="22"/>
        <v xml:space="preserve"> </v>
      </c>
      <c r="U27" s="29">
        <f t="shared" si="23"/>
        <v>68</v>
      </c>
      <c r="V27" s="30" t="str">
        <f t="shared" si="24"/>
        <v xml:space="preserve"> </v>
      </c>
      <c r="W27" s="9"/>
      <c r="X27" s="9"/>
    </row>
    <row r="28" spans="1:24" ht="15" customHeight="1" x14ac:dyDescent="0.2">
      <c r="A28" s="56">
        <v>7</v>
      </c>
      <c r="B28" s="51" t="s">
        <v>31</v>
      </c>
      <c r="C28" s="43"/>
      <c r="D28" s="44"/>
      <c r="E28" s="29" t="str">
        <f t="shared" si="25"/>
        <v xml:space="preserve"> </v>
      </c>
      <c r="F28" s="30" t="str">
        <f t="shared" si="25"/>
        <v xml:space="preserve"> </v>
      </c>
      <c r="G28" s="44">
        <v>2</v>
      </c>
      <c r="H28" s="44"/>
      <c r="I28" s="29">
        <f t="shared" si="26"/>
        <v>68</v>
      </c>
      <c r="J28" s="30" t="str">
        <f t="shared" si="26"/>
        <v xml:space="preserve"> </v>
      </c>
      <c r="K28" s="43"/>
      <c r="L28" s="44"/>
      <c r="M28" s="29" t="str">
        <f t="shared" si="27"/>
        <v xml:space="preserve"> </v>
      </c>
      <c r="N28" s="30" t="str">
        <f t="shared" si="27"/>
        <v xml:space="preserve"> </v>
      </c>
      <c r="O28" s="44"/>
      <c r="P28" s="44"/>
      <c r="Q28" s="29" t="str">
        <f t="shared" si="28"/>
        <v xml:space="preserve"> </v>
      </c>
      <c r="R28" s="30" t="str">
        <f t="shared" si="28"/>
        <v xml:space="preserve"> </v>
      </c>
      <c r="S28" s="68">
        <f t="shared" si="21"/>
        <v>2</v>
      </c>
      <c r="T28" s="29" t="str">
        <f t="shared" si="22"/>
        <v xml:space="preserve"> </v>
      </c>
      <c r="U28" s="29">
        <f t="shared" si="23"/>
        <v>68</v>
      </c>
      <c r="V28" s="30" t="str">
        <f t="shared" si="24"/>
        <v xml:space="preserve"> </v>
      </c>
      <c r="W28" s="9"/>
      <c r="X28" s="9"/>
    </row>
    <row r="29" spans="1:24" ht="15" customHeight="1" x14ac:dyDescent="0.2">
      <c r="A29" s="56">
        <v>8</v>
      </c>
      <c r="B29" s="51" t="s">
        <v>32</v>
      </c>
      <c r="C29" s="43"/>
      <c r="D29" s="44"/>
      <c r="E29" s="29" t="str">
        <f t="shared" si="25"/>
        <v xml:space="preserve"> </v>
      </c>
      <c r="F29" s="30" t="str">
        <f t="shared" si="25"/>
        <v xml:space="preserve"> </v>
      </c>
      <c r="G29" s="44">
        <v>2</v>
      </c>
      <c r="H29" s="44"/>
      <c r="I29" s="29">
        <f t="shared" si="26"/>
        <v>68</v>
      </c>
      <c r="J29" s="30" t="str">
        <f t="shared" si="26"/>
        <v xml:space="preserve"> </v>
      </c>
      <c r="K29" s="43"/>
      <c r="L29" s="44"/>
      <c r="M29" s="29" t="str">
        <f t="shared" si="27"/>
        <v xml:space="preserve"> </v>
      </c>
      <c r="N29" s="30" t="str">
        <f t="shared" si="27"/>
        <v xml:space="preserve"> </v>
      </c>
      <c r="O29" s="44"/>
      <c r="P29" s="44"/>
      <c r="Q29" s="29" t="str">
        <f t="shared" si="28"/>
        <v xml:space="preserve"> </v>
      </c>
      <c r="R29" s="30" t="str">
        <f t="shared" si="28"/>
        <v xml:space="preserve"> </v>
      </c>
      <c r="S29" s="68">
        <f t="shared" si="21"/>
        <v>2</v>
      </c>
      <c r="T29" s="29" t="str">
        <f t="shared" si="22"/>
        <v xml:space="preserve"> </v>
      </c>
      <c r="U29" s="29">
        <f t="shared" si="23"/>
        <v>68</v>
      </c>
      <c r="V29" s="30" t="str">
        <f t="shared" si="24"/>
        <v xml:space="preserve"> </v>
      </c>
      <c r="W29" s="9"/>
      <c r="X29" s="9"/>
    </row>
    <row r="30" spans="1:24" ht="15" customHeight="1" x14ac:dyDescent="0.2">
      <c r="A30" s="56">
        <v>9</v>
      </c>
      <c r="B30" s="51" t="s">
        <v>35</v>
      </c>
      <c r="C30" s="43"/>
      <c r="D30" s="44"/>
      <c r="E30" s="29" t="str">
        <f t="shared" si="25"/>
        <v xml:space="preserve"> </v>
      </c>
      <c r="F30" s="30" t="str">
        <f t="shared" si="25"/>
        <v xml:space="preserve"> </v>
      </c>
      <c r="G30" s="44"/>
      <c r="H30" s="44"/>
      <c r="I30" s="29" t="str">
        <f t="shared" si="26"/>
        <v xml:space="preserve"> </v>
      </c>
      <c r="J30" s="30" t="str">
        <f t="shared" si="26"/>
        <v xml:space="preserve"> </v>
      </c>
      <c r="K30" s="43">
        <v>2</v>
      </c>
      <c r="L30" s="44">
        <v>1</v>
      </c>
      <c r="M30" s="29">
        <f t="shared" si="27"/>
        <v>68</v>
      </c>
      <c r="N30" s="30">
        <f t="shared" si="27"/>
        <v>34</v>
      </c>
      <c r="O30" s="44"/>
      <c r="P30" s="44"/>
      <c r="Q30" s="29" t="str">
        <f t="shared" si="28"/>
        <v xml:space="preserve"> </v>
      </c>
      <c r="R30" s="30" t="str">
        <f t="shared" si="28"/>
        <v xml:space="preserve"> </v>
      </c>
      <c r="S30" s="68">
        <f t="shared" si="21"/>
        <v>2</v>
      </c>
      <c r="T30" s="29">
        <f t="shared" si="22"/>
        <v>1</v>
      </c>
      <c r="U30" s="29">
        <f t="shared" si="23"/>
        <v>68</v>
      </c>
      <c r="V30" s="30">
        <f t="shared" si="24"/>
        <v>34</v>
      </c>
      <c r="W30" s="9"/>
      <c r="X30" s="9"/>
    </row>
    <row r="31" spans="1:24" ht="15" customHeight="1" x14ac:dyDescent="0.2">
      <c r="A31" s="56">
        <v>10</v>
      </c>
      <c r="B31" s="51" t="s">
        <v>36</v>
      </c>
      <c r="C31" s="43"/>
      <c r="D31" s="44"/>
      <c r="E31" s="29" t="str">
        <f t="shared" si="25"/>
        <v xml:space="preserve"> </v>
      </c>
      <c r="F31" s="30" t="str">
        <f t="shared" si="25"/>
        <v xml:space="preserve"> </v>
      </c>
      <c r="G31" s="44"/>
      <c r="H31" s="44"/>
      <c r="I31" s="29" t="str">
        <f t="shared" si="26"/>
        <v xml:space="preserve"> </v>
      </c>
      <c r="J31" s="30" t="str">
        <f t="shared" si="26"/>
        <v xml:space="preserve"> </v>
      </c>
      <c r="K31" s="43">
        <v>2</v>
      </c>
      <c r="L31" s="44"/>
      <c r="M31" s="29">
        <f t="shared" si="27"/>
        <v>68</v>
      </c>
      <c r="N31" s="30" t="str">
        <f t="shared" si="27"/>
        <v xml:space="preserve"> </v>
      </c>
      <c r="O31" s="44"/>
      <c r="P31" s="44"/>
      <c r="Q31" s="29" t="str">
        <f t="shared" si="28"/>
        <v xml:space="preserve"> </v>
      </c>
      <c r="R31" s="30" t="str">
        <f t="shared" si="28"/>
        <v xml:space="preserve"> </v>
      </c>
      <c r="S31" s="68">
        <f t="shared" si="21"/>
        <v>2</v>
      </c>
      <c r="T31" s="29" t="str">
        <f t="shared" si="22"/>
        <v xml:space="preserve"> </v>
      </c>
      <c r="U31" s="29">
        <f t="shared" si="23"/>
        <v>68</v>
      </c>
      <c r="V31" s="30" t="str">
        <f t="shared" si="24"/>
        <v xml:space="preserve"> </v>
      </c>
      <c r="W31" s="9"/>
      <c r="X31" s="9"/>
    </row>
    <row r="32" spans="1:24" ht="15" customHeight="1" x14ac:dyDescent="0.2">
      <c r="A32" s="56">
        <v>11</v>
      </c>
      <c r="B32" s="51" t="s">
        <v>37</v>
      </c>
      <c r="C32" s="43"/>
      <c r="D32" s="44"/>
      <c r="E32" s="29" t="str">
        <f t="shared" si="25"/>
        <v xml:space="preserve"> </v>
      </c>
      <c r="F32" s="30" t="str">
        <f t="shared" si="25"/>
        <v xml:space="preserve"> </v>
      </c>
      <c r="G32" s="44"/>
      <c r="H32" s="44"/>
      <c r="I32" s="29" t="str">
        <f t="shared" si="26"/>
        <v xml:space="preserve"> </v>
      </c>
      <c r="J32" s="30" t="str">
        <f t="shared" si="26"/>
        <v xml:space="preserve"> </v>
      </c>
      <c r="K32" s="43">
        <v>2</v>
      </c>
      <c r="L32" s="44"/>
      <c r="M32" s="29">
        <f t="shared" si="27"/>
        <v>68</v>
      </c>
      <c r="N32" s="30" t="str">
        <f t="shared" si="27"/>
        <v xml:space="preserve"> </v>
      </c>
      <c r="O32" s="44"/>
      <c r="P32" s="44"/>
      <c r="Q32" s="29" t="str">
        <f t="shared" si="28"/>
        <v xml:space="preserve"> </v>
      </c>
      <c r="R32" s="30" t="str">
        <f t="shared" si="28"/>
        <v xml:space="preserve"> </v>
      </c>
      <c r="S32" s="68">
        <f t="shared" si="21"/>
        <v>2</v>
      </c>
      <c r="T32" s="29" t="str">
        <f t="shared" si="22"/>
        <v xml:space="preserve"> </v>
      </c>
      <c r="U32" s="29">
        <f t="shared" si="23"/>
        <v>68</v>
      </c>
      <c r="V32" s="30" t="str">
        <f t="shared" si="24"/>
        <v xml:space="preserve"> </v>
      </c>
      <c r="W32" s="9"/>
      <c r="X32" s="9"/>
    </row>
    <row r="33" spans="1:24" ht="15" customHeight="1" x14ac:dyDescent="0.2">
      <c r="A33" s="56">
        <v>12</v>
      </c>
      <c r="B33" s="51" t="s">
        <v>38</v>
      </c>
      <c r="C33" s="43"/>
      <c r="D33" s="44"/>
      <c r="E33" s="29" t="str">
        <f t="shared" si="25"/>
        <v xml:space="preserve"> </v>
      </c>
      <c r="F33" s="30" t="str">
        <f t="shared" si="25"/>
        <v xml:space="preserve"> </v>
      </c>
      <c r="G33" s="44"/>
      <c r="H33" s="44"/>
      <c r="I33" s="29" t="str">
        <f t="shared" si="26"/>
        <v xml:space="preserve"> </v>
      </c>
      <c r="J33" s="30" t="str">
        <f t="shared" si="26"/>
        <v xml:space="preserve"> </v>
      </c>
      <c r="K33" s="43">
        <v>2</v>
      </c>
      <c r="L33" s="44">
        <v>1</v>
      </c>
      <c r="M33" s="29">
        <f t="shared" si="27"/>
        <v>68</v>
      </c>
      <c r="N33" s="30">
        <f t="shared" si="27"/>
        <v>34</v>
      </c>
      <c r="O33" s="44"/>
      <c r="P33" s="44"/>
      <c r="Q33" s="29" t="str">
        <f t="shared" si="28"/>
        <v xml:space="preserve"> </v>
      </c>
      <c r="R33" s="30" t="str">
        <f t="shared" si="28"/>
        <v xml:space="preserve"> </v>
      </c>
      <c r="S33" s="68">
        <f t="shared" si="21"/>
        <v>2</v>
      </c>
      <c r="T33" s="29">
        <f t="shared" si="22"/>
        <v>1</v>
      </c>
      <c r="U33" s="29">
        <f t="shared" si="23"/>
        <v>68</v>
      </c>
      <c r="V33" s="30">
        <f t="shared" si="24"/>
        <v>34</v>
      </c>
      <c r="W33" s="9"/>
      <c r="X33" s="9"/>
    </row>
    <row r="34" spans="1:24" ht="15" customHeight="1" x14ac:dyDescent="0.2">
      <c r="A34" s="56">
        <v>13</v>
      </c>
      <c r="B34" s="51" t="s">
        <v>43</v>
      </c>
      <c r="C34" s="43"/>
      <c r="D34" s="44"/>
      <c r="E34" s="29" t="str">
        <f t="shared" si="25"/>
        <v xml:space="preserve"> </v>
      </c>
      <c r="F34" s="30" t="str">
        <f t="shared" si="25"/>
        <v xml:space="preserve"> </v>
      </c>
      <c r="G34" s="47"/>
      <c r="H34" s="44"/>
      <c r="I34" s="29" t="str">
        <f t="shared" si="26"/>
        <v xml:space="preserve"> </v>
      </c>
      <c r="J34" s="30" t="str">
        <f t="shared" si="26"/>
        <v xml:space="preserve"> </v>
      </c>
      <c r="K34" s="43">
        <v>2</v>
      </c>
      <c r="L34" s="44">
        <v>2</v>
      </c>
      <c r="M34" s="29">
        <f t="shared" si="27"/>
        <v>68</v>
      </c>
      <c r="N34" s="30">
        <f t="shared" si="27"/>
        <v>68</v>
      </c>
      <c r="O34" s="47"/>
      <c r="P34" s="44"/>
      <c r="Q34" s="29" t="str">
        <f t="shared" si="28"/>
        <v xml:space="preserve"> </v>
      </c>
      <c r="R34" s="30" t="str">
        <f t="shared" si="28"/>
        <v xml:space="preserve"> </v>
      </c>
      <c r="S34" s="68">
        <f t="shared" si="21"/>
        <v>2</v>
      </c>
      <c r="T34" s="29">
        <f t="shared" si="22"/>
        <v>2</v>
      </c>
      <c r="U34" s="29">
        <f t="shared" si="23"/>
        <v>68</v>
      </c>
      <c r="V34" s="30">
        <f t="shared" si="24"/>
        <v>68</v>
      </c>
      <c r="W34" s="9"/>
      <c r="X34" s="9"/>
    </row>
    <row r="35" spans="1:24" ht="15" customHeight="1" x14ac:dyDescent="0.2">
      <c r="A35" s="56">
        <v>14</v>
      </c>
      <c r="B35" s="51" t="s">
        <v>90</v>
      </c>
      <c r="C35" s="45"/>
      <c r="D35" s="46"/>
      <c r="E35" s="29"/>
      <c r="F35" s="30"/>
      <c r="G35" s="48"/>
      <c r="H35" s="46"/>
      <c r="I35" s="29"/>
      <c r="J35" s="30"/>
      <c r="K35" s="45">
        <v>2</v>
      </c>
      <c r="L35" s="46">
        <v>2</v>
      </c>
      <c r="M35" s="29">
        <f t="shared" si="27"/>
        <v>68</v>
      </c>
      <c r="N35" s="30">
        <f t="shared" si="27"/>
        <v>68</v>
      </c>
      <c r="O35" s="48">
        <v>2</v>
      </c>
      <c r="P35" s="46">
        <v>4</v>
      </c>
      <c r="Q35" s="29">
        <f t="shared" ref="Q35:R39" si="29">IF(O35&gt;0,O35*32, " ")</f>
        <v>64</v>
      </c>
      <c r="R35" s="30">
        <f t="shared" si="29"/>
        <v>128</v>
      </c>
      <c r="S35" s="68">
        <f t="shared" si="21"/>
        <v>4</v>
      </c>
      <c r="T35" s="29">
        <f t="shared" si="22"/>
        <v>6</v>
      </c>
      <c r="U35" s="29">
        <f t="shared" si="23"/>
        <v>132</v>
      </c>
      <c r="V35" s="30">
        <f t="shared" si="24"/>
        <v>196</v>
      </c>
      <c r="W35" s="9"/>
      <c r="X35" s="9"/>
    </row>
    <row r="36" spans="1:24" ht="15" customHeight="1" x14ac:dyDescent="0.2">
      <c r="A36" s="56">
        <v>15</v>
      </c>
      <c r="B36" s="51" t="s">
        <v>33</v>
      </c>
      <c r="C36" s="43"/>
      <c r="D36" s="44"/>
      <c r="E36" s="29" t="str">
        <f>IF(C36&gt;0,C36*34, " ")</f>
        <v xml:space="preserve"> </v>
      </c>
      <c r="F36" s="30" t="str">
        <f>IF(D36&gt;0,D36*34, " ")</f>
        <v xml:space="preserve"> </v>
      </c>
      <c r="G36" s="44"/>
      <c r="H36" s="44"/>
      <c r="I36" s="29" t="str">
        <f>IF(G36&gt;0,G36*34, " ")</f>
        <v xml:space="preserve"> </v>
      </c>
      <c r="J36" s="30" t="str">
        <f>IF(H36&gt;0,H36*34, " ")</f>
        <v xml:space="preserve"> </v>
      </c>
      <c r="K36" s="43"/>
      <c r="L36" s="44"/>
      <c r="M36" s="29" t="str">
        <f>IF(K36&gt;0,K36*34, " ")</f>
        <v xml:space="preserve"> </v>
      </c>
      <c r="N36" s="30" t="str">
        <f>IF(L36&gt;0,L36*34, " ")</f>
        <v xml:space="preserve"> </v>
      </c>
      <c r="O36" s="44">
        <v>2</v>
      </c>
      <c r="P36" s="44">
        <v>2</v>
      </c>
      <c r="Q36" s="29">
        <f t="shared" si="29"/>
        <v>64</v>
      </c>
      <c r="R36" s="30">
        <f t="shared" si="29"/>
        <v>64</v>
      </c>
      <c r="S36" s="68">
        <f t="shared" si="21"/>
        <v>2</v>
      </c>
      <c r="T36" s="29">
        <f t="shared" si="22"/>
        <v>2</v>
      </c>
      <c r="U36" s="29">
        <f t="shared" si="23"/>
        <v>64</v>
      </c>
      <c r="V36" s="30">
        <f t="shared" si="24"/>
        <v>64</v>
      </c>
      <c r="W36" s="9"/>
      <c r="X36" s="9"/>
    </row>
    <row r="37" spans="1:24" ht="15" customHeight="1" x14ac:dyDescent="0.2">
      <c r="A37" s="56">
        <v>16</v>
      </c>
      <c r="B37" s="51" t="s">
        <v>34</v>
      </c>
      <c r="C37" s="43"/>
      <c r="D37" s="44"/>
      <c r="E37" s="29" t="str">
        <f>IF(C37&gt;0,C37*34, " ")</f>
        <v xml:space="preserve"> </v>
      </c>
      <c r="F37" s="30" t="str">
        <f>IF(D37&gt;0,D37*34, " ")</f>
        <v xml:space="preserve"> </v>
      </c>
      <c r="G37" s="44"/>
      <c r="H37" s="44"/>
      <c r="I37" s="29" t="str">
        <f>IF(G37&gt;0,G37*34, " ")</f>
        <v xml:space="preserve"> </v>
      </c>
      <c r="J37" s="30" t="str">
        <f>IF(H37&gt;0,H37*34, " ")</f>
        <v xml:space="preserve"> </v>
      </c>
      <c r="K37" s="43"/>
      <c r="L37" s="44"/>
      <c r="M37" s="29" t="str">
        <f>IF(K37&gt;0,K37*34, " ")</f>
        <v xml:space="preserve"> </v>
      </c>
      <c r="N37" s="30" t="str">
        <f>IF(L37&gt;0,L37*34, " ")</f>
        <v xml:space="preserve"> </v>
      </c>
      <c r="O37" s="44">
        <v>2</v>
      </c>
      <c r="P37" s="44">
        <v>2</v>
      </c>
      <c r="Q37" s="29">
        <f t="shared" si="29"/>
        <v>64</v>
      </c>
      <c r="R37" s="30">
        <f t="shared" si="29"/>
        <v>64</v>
      </c>
      <c r="S37" s="68">
        <f t="shared" si="21"/>
        <v>2</v>
      </c>
      <c r="T37" s="29">
        <f t="shared" si="22"/>
        <v>2</v>
      </c>
      <c r="U37" s="29">
        <f t="shared" si="23"/>
        <v>64</v>
      </c>
      <c r="V37" s="30">
        <f t="shared" si="24"/>
        <v>64</v>
      </c>
      <c r="W37" s="9"/>
      <c r="X37" s="9"/>
    </row>
    <row r="38" spans="1:24" ht="15" customHeight="1" x14ac:dyDescent="0.2">
      <c r="A38" s="56">
        <v>17</v>
      </c>
      <c r="B38" s="51" t="s">
        <v>41</v>
      </c>
      <c r="C38" s="45"/>
      <c r="D38" s="46"/>
      <c r="E38" s="29"/>
      <c r="F38" s="30"/>
      <c r="G38" s="48"/>
      <c r="H38" s="46"/>
      <c r="I38" s="29"/>
      <c r="J38" s="30"/>
      <c r="K38" s="45"/>
      <c r="L38" s="46"/>
      <c r="M38" s="29"/>
      <c r="N38" s="30"/>
      <c r="O38" s="48">
        <v>2</v>
      </c>
      <c r="P38" s="44"/>
      <c r="Q38" s="29">
        <f t="shared" si="29"/>
        <v>64</v>
      </c>
      <c r="R38" s="30" t="str">
        <f t="shared" si="29"/>
        <v xml:space="preserve"> </v>
      </c>
      <c r="S38" s="68">
        <f t="shared" si="21"/>
        <v>2</v>
      </c>
      <c r="T38" s="29" t="str">
        <f t="shared" si="22"/>
        <v xml:space="preserve"> </v>
      </c>
      <c r="U38" s="29">
        <f t="shared" si="23"/>
        <v>64</v>
      </c>
      <c r="V38" s="30" t="str">
        <f t="shared" si="24"/>
        <v xml:space="preserve"> </v>
      </c>
      <c r="W38" s="9"/>
      <c r="X38" s="9"/>
    </row>
    <row r="39" spans="1:24" ht="15" customHeight="1" x14ac:dyDescent="0.2">
      <c r="A39" s="56">
        <v>18</v>
      </c>
      <c r="B39" s="51" t="s">
        <v>79</v>
      </c>
      <c r="C39" s="45"/>
      <c r="D39" s="46"/>
      <c r="E39" s="29"/>
      <c r="F39" s="30"/>
      <c r="G39" s="48"/>
      <c r="H39" s="46"/>
      <c r="I39" s="29"/>
      <c r="J39" s="30"/>
      <c r="K39" s="45"/>
      <c r="L39" s="46"/>
      <c r="M39" s="29"/>
      <c r="N39" s="30"/>
      <c r="O39" s="48">
        <v>2</v>
      </c>
      <c r="P39" s="44"/>
      <c r="Q39" s="29">
        <f t="shared" si="29"/>
        <v>64</v>
      </c>
      <c r="R39" s="30" t="str">
        <f t="shared" si="29"/>
        <v xml:space="preserve"> </v>
      </c>
      <c r="S39" s="68">
        <f t="shared" si="21"/>
        <v>2</v>
      </c>
      <c r="T39" s="29" t="str">
        <f t="shared" si="22"/>
        <v xml:space="preserve"> </v>
      </c>
      <c r="U39" s="29">
        <f t="shared" si="23"/>
        <v>64</v>
      </c>
      <c r="V39" s="30" t="str">
        <f t="shared" si="24"/>
        <v xml:space="preserve"> </v>
      </c>
      <c r="W39" s="9"/>
      <c r="X39" s="9"/>
    </row>
    <row r="40" spans="1:24" ht="15" customHeight="1" x14ac:dyDescent="0.2">
      <c r="A40" s="57" t="s">
        <v>91</v>
      </c>
      <c r="B40" s="35" t="s">
        <v>87</v>
      </c>
      <c r="C40" s="45"/>
      <c r="D40" s="46"/>
      <c r="E40" s="29"/>
      <c r="F40" s="30"/>
      <c r="G40" s="48"/>
      <c r="H40" s="46"/>
      <c r="I40" s="29"/>
      <c r="J40" s="30"/>
      <c r="K40" s="45"/>
      <c r="L40" s="46"/>
      <c r="M40" s="29"/>
      <c r="N40" s="30"/>
      <c r="O40" s="48"/>
      <c r="P40" s="46"/>
      <c r="Q40" s="29"/>
      <c r="R40" s="30"/>
      <c r="S40" s="68"/>
      <c r="T40" s="29"/>
      <c r="U40" s="29"/>
      <c r="V40" s="30"/>
      <c r="W40" s="9"/>
      <c r="X40" s="9"/>
    </row>
    <row r="41" spans="1:24" ht="15" customHeight="1" thickBot="1" x14ac:dyDescent="0.25">
      <c r="A41" s="57"/>
      <c r="B41" s="35" t="s">
        <v>88</v>
      </c>
      <c r="C41" s="43"/>
      <c r="D41" s="44"/>
      <c r="E41" s="29"/>
      <c r="F41" s="30"/>
      <c r="G41" s="47"/>
      <c r="H41" s="44"/>
      <c r="I41" s="29"/>
      <c r="J41" s="30"/>
      <c r="K41" s="43"/>
      <c r="L41" s="44"/>
      <c r="M41" s="29"/>
      <c r="N41" s="30"/>
      <c r="O41" s="47"/>
      <c r="P41" s="44"/>
      <c r="Q41" s="29"/>
      <c r="R41" s="70"/>
      <c r="S41" s="71"/>
      <c r="T41" s="66"/>
      <c r="U41" s="66"/>
      <c r="V41" s="70"/>
      <c r="W41" s="9"/>
      <c r="X41" s="9"/>
    </row>
    <row r="42" spans="1:24" ht="18.75" customHeight="1" thickBot="1" x14ac:dyDescent="0.25">
      <c r="A42" s="112" t="s">
        <v>17</v>
      </c>
      <c r="B42" s="113"/>
      <c r="C42" s="78">
        <f>SUM(C7:C18)</f>
        <v>18</v>
      </c>
      <c r="D42" s="15">
        <f t="shared" ref="D42:V42" si="30">SUM(D7:D20)</f>
        <v>2</v>
      </c>
      <c r="E42" s="84">
        <f>SUM(E7:E18)</f>
        <v>612</v>
      </c>
      <c r="F42" s="16">
        <f t="shared" si="30"/>
        <v>68</v>
      </c>
      <c r="G42" s="78">
        <f>SUM(G7:G18)</f>
        <v>14</v>
      </c>
      <c r="H42" s="15">
        <f t="shared" si="30"/>
        <v>0</v>
      </c>
      <c r="I42" s="84">
        <f>SUM(I7:I18)</f>
        <v>476</v>
      </c>
      <c r="J42" s="16">
        <f t="shared" si="30"/>
        <v>0</v>
      </c>
      <c r="K42" s="78">
        <f>SUM(K7:K18)</f>
        <v>10</v>
      </c>
      <c r="L42" s="15">
        <f t="shared" si="30"/>
        <v>0</v>
      </c>
      <c r="M42" s="84">
        <f>SUM(M7:M18)</f>
        <v>340</v>
      </c>
      <c r="N42" s="16">
        <f t="shared" si="30"/>
        <v>0</v>
      </c>
      <c r="O42" s="78">
        <f>SUM(O7:O19)</f>
        <v>10</v>
      </c>
      <c r="P42" s="15">
        <f t="shared" si="30"/>
        <v>0</v>
      </c>
      <c r="Q42" s="84">
        <f>SUM(Q7:Q19)</f>
        <v>320</v>
      </c>
      <c r="R42" s="16">
        <f t="shared" si="30"/>
        <v>0</v>
      </c>
      <c r="S42" s="79">
        <f>SUM(S7:S18)</f>
        <v>52</v>
      </c>
      <c r="T42" s="61">
        <f t="shared" si="30"/>
        <v>2</v>
      </c>
      <c r="U42" s="85">
        <f>SUM(U7:U18)</f>
        <v>1748</v>
      </c>
      <c r="V42" s="62">
        <f t="shared" si="30"/>
        <v>68</v>
      </c>
      <c r="W42" s="9"/>
      <c r="X42" s="9"/>
    </row>
    <row r="43" spans="1:24" ht="15" customHeight="1" thickBot="1" x14ac:dyDescent="0.25">
      <c r="A43" s="114" t="s">
        <v>18</v>
      </c>
      <c r="B43" s="115"/>
      <c r="C43" s="17">
        <f t="shared" ref="C43:V43" si="31">SUM(C22:C41)</f>
        <v>6</v>
      </c>
      <c r="D43" s="18">
        <f t="shared" si="31"/>
        <v>3</v>
      </c>
      <c r="E43" s="18">
        <f t="shared" si="31"/>
        <v>204</v>
      </c>
      <c r="F43" s="19">
        <f t="shared" si="31"/>
        <v>102</v>
      </c>
      <c r="G43" s="17">
        <f t="shared" si="31"/>
        <v>12</v>
      </c>
      <c r="H43" s="18">
        <f t="shared" si="31"/>
        <v>2</v>
      </c>
      <c r="I43" s="18">
        <f t="shared" si="31"/>
        <v>408</v>
      </c>
      <c r="J43" s="19">
        <f t="shared" si="31"/>
        <v>68</v>
      </c>
      <c r="K43" s="17">
        <f t="shared" si="31"/>
        <v>12</v>
      </c>
      <c r="L43" s="18">
        <f t="shared" si="31"/>
        <v>6</v>
      </c>
      <c r="M43" s="18">
        <f t="shared" si="31"/>
        <v>408</v>
      </c>
      <c r="N43" s="19">
        <f t="shared" si="31"/>
        <v>204</v>
      </c>
      <c r="O43" s="17">
        <f t="shared" si="31"/>
        <v>10</v>
      </c>
      <c r="P43" s="18">
        <f t="shared" si="31"/>
        <v>8</v>
      </c>
      <c r="Q43" s="18">
        <f t="shared" si="31"/>
        <v>320</v>
      </c>
      <c r="R43" s="19">
        <f t="shared" si="31"/>
        <v>256</v>
      </c>
      <c r="S43" s="17">
        <f t="shared" si="31"/>
        <v>40</v>
      </c>
      <c r="T43" s="18">
        <f t="shared" si="31"/>
        <v>19</v>
      </c>
      <c r="U43" s="18">
        <f t="shared" si="31"/>
        <v>1340</v>
      </c>
      <c r="V43" s="19">
        <f t="shared" si="31"/>
        <v>630</v>
      </c>
      <c r="W43" s="20"/>
      <c r="X43" s="20"/>
    </row>
    <row r="44" spans="1:24" ht="15" customHeight="1" thickTop="1" thickBot="1" x14ac:dyDescent="0.25">
      <c r="A44" s="120" t="s">
        <v>19</v>
      </c>
      <c r="B44" s="121"/>
      <c r="C44" s="21">
        <f>C42+C43</f>
        <v>24</v>
      </c>
      <c r="D44" s="22">
        <f t="shared" ref="D44:V44" si="32">D42+D43</f>
        <v>5</v>
      </c>
      <c r="E44" s="22">
        <f t="shared" si="32"/>
        <v>816</v>
      </c>
      <c r="F44" s="23">
        <f t="shared" si="32"/>
        <v>170</v>
      </c>
      <c r="G44" s="21">
        <f t="shared" si="32"/>
        <v>26</v>
      </c>
      <c r="H44" s="22">
        <f t="shared" si="32"/>
        <v>2</v>
      </c>
      <c r="I44" s="22">
        <f t="shared" si="32"/>
        <v>884</v>
      </c>
      <c r="J44" s="23">
        <f t="shared" si="32"/>
        <v>68</v>
      </c>
      <c r="K44" s="21">
        <f t="shared" si="32"/>
        <v>22</v>
      </c>
      <c r="L44" s="22">
        <f t="shared" si="32"/>
        <v>6</v>
      </c>
      <c r="M44" s="22">
        <f t="shared" si="32"/>
        <v>748</v>
      </c>
      <c r="N44" s="23">
        <f t="shared" si="32"/>
        <v>204</v>
      </c>
      <c r="O44" s="21">
        <f t="shared" si="32"/>
        <v>20</v>
      </c>
      <c r="P44" s="22">
        <f t="shared" si="32"/>
        <v>8</v>
      </c>
      <c r="Q44" s="22">
        <f t="shared" si="32"/>
        <v>640</v>
      </c>
      <c r="R44" s="23">
        <f t="shared" si="32"/>
        <v>256</v>
      </c>
      <c r="S44" s="21">
        <f t="shared" si="32"/>
        <v>92</v>
      </c>
      <c r="T44" s="22">
        <f t="shared" si="32"/>
        <v>21</v>
      </c>
      <c r="U44" s="22">
        <f t="shared" si="32"/>
        <v>3088</v>
      </c>
      <c r="V44" s="23">
        <f t="shared" si="32"/>
        <v>698</v>
      </c>
      <c r="W44" s="24"/>
      <c r="X44" s="24"/>
    </row>
    <row r="45" spans="1:24" ht="15" customHeight="1" thickTop="1" thickBot="1" x14ac:dyDescent="0.25">
      <c r="A45" s="122"/>
      <c r="B45" s="123"/>
      <c r="C45" s="116">
        <f>C44+D44</f>
        <v>29</v>
      </c>
      <c r="D45" s="117"/>
      <c r="E45" s="118">
        <f>E44+F44</f>
        <v>986</v>
      </c>
      <c r="F45" s="119"/>
      <c r="G45" s="116">
        <f>G44+H44</f>
        <v>28</v>
      </c>
      <c r="H45" s="117"/>
      <c r="I45" s="118">
        <f>I44+J44</f>
        <v>952</v>
      </c>
      <c r="J45" s="119"/>
      <c r="K45" s="116">
        <f>K44+L44</f>
        <v>28</v>
      </c>
      <c r="L45" s="117"/>
      <c r="M45" s="118">
        <f>M44+N44</f>
        <v>952</v>
      </c>
      <c r="N45" s="119"/>
      <c r="O45" s="116">
        <f>O44+P44</f>
        <v>28</v>
      </c>
      <c r="P45" s="117"/>
      <c r="Q45" s="118">
        <f>Q44+R44</f>
        <v>896</v>
      </c>
      <c r="R45" s="119"/>
      <c r="S45" s="116">
        <f>S44+T44</f>
        <v>113</v>
      </c>
      <c r="T45" s="117"/>
      <c r="U45" s="118">
        <f>U44+V44</f>
        <v>3786</v>
      </c>
      <c r="V45" s="119"/>
      <c r="W45" s="24"/>
      <c r="X45" s="24"/>
    </row>
    <row r="46" spans="1:24" ht="15" customHeight="1" thickTop="1" x14ac:dyDescent="0.2">
      <c r="A46" s="25"/>
      <c r="B46" s="52"/>
      <c r="C46" s="26"/>
      <c r="D46" s="26"/>
      <c r="E46" s="26"/>
      <c r="F46" s="26"/>
      <c r="G46" s="26"/>
      <c r="H46" s="26"/>
      <c r="I46" s="26"/>
      <c r="J46" s="53"/>
      <c r="K46" s="26"/>
      <c r="L46" s="26"/>
      <c r="M46" s="26"/>
      <c r="N46" s="26"/>
      <c r="O46" s="26"/>
      <c r="P46" s="26"/>
      <c r="Q46" s="26"/>
      <c r="R46" s="26"/>
      <c r="S46" s="26"/>
      <c r="T46" s="9"/>
      <c r="U46" s="26"/>
      <c r="V46" s="9"/>
      <c r="W46" s="9"/>
      <c r="X46" s="9"/>
    </row>
    <row r="47" spans="1:24" ht="29.85" customHeight="1" x14ac:dyDescent="0.2">
      <c r="B47" s="87" t="s">
        <v>102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</row>
    <row r="48" spans="1:24" ht="15" customHeight="1" x14ac:dyDescent="0.2">
      <c r="B48" s="52" t="s">
        <v>82</v>
      </c>
    </row>
    <row r="49" spans="2:2" ht="15" customHeight="1" x14ac:dyDescent="0.2">
      <c r="B49" s="52" t="s">
        <v>83</v>
      </c>
    </row>
    <row r="50" spans="2:2" ht="15" customHeight="1" x14ac:dyDescent="0.2">
      <c r="B50" s="53" t="s">
        <v>84</v>
      </c>
    </row>
    <row r="51" spans="2:2" ht="15" customHeight="1" x14ac:dyDescent="0.2"/>
    <row r="52" spans="2:2" ht="15" customHeight="1" x14ac:dyDescent="0.2"/>
    <row r="53" spans="2:2" ht="15" customHeight="1" x14ac:dyDescent="0.2"/>
    <row r="54" spans="2:2" ht="15" customHeight="1" x14ac:dyDescent="0.2"/>
  </sheetData>
  <mergeCells count="34">
    <mergeCell ref="K4:N4"/>
    <mergeCell ref="O4:R4"/>
    <mergeCell ref="S4:V4"/>
    <mergeCell ref="C5:D5"/>
    <mergeCell ref="E5:F5"/>
    <mergeCell ref="G5:H5"/>
    <mergeCell ref="I5:J5"/>
    <mergeCell ref="K5:L5"/>
    <mergeCell ref="A1:G1"/>
    <mergeCell ref="A2:G2"/>
    <mergeCell ref="A4:B5"/>
    <mergeCell ref="C4:F4"/>
    <mergeCell ref="G4:J4"/>
    <mergeCell ref="I45:J45"/>
    <mergeCell ref="K45:L45"/>
    <mergeCell ref="O45:P45"/>
    <mergeCell ref="Q45:R45"/>
    <mergeCell ref="S45:T45"/>
    <mergeCell ref="U45:V45"/>
    <mergeCell ref="M45:N45"/>
    <mergeCell ref="M5:N5"/>
    <mergeCell ref="O5:P5"/>
    <mergeCell ref="B47:V47"/>
    <mergeCell ref="Q5:R5"/>
    <mergeCell ref="S5:T5"/>
    <mergeCell ref="U5:V5"/>
    <mergeCell ref="A6:B6"/>
    <mergeCell ref="A42:B42"/>
    <mergeCell ref="A43:B43"/>
    <mergeCell ref="A44:B45"/>
    <mergeCell ref="C45:D45"/>
    <mergeCell ref="A21:B21"/>
    <mergeCell ref="E45:F45"/>
    <mergeCell ref="G45:H45"/>
  </mergeCells>
  <phoneticPr fontId="0" type="noConversion"/>
  <printOptions horizontalCentered="1" verticalCentered="1"/>
  <pageMargins left="0.2" right="0.2" top="0.2" bottom="0.2" header="0" footer="0"/>
  <pageSetup scale="84" orientation="landscape" horizontalDpi="300" verticalDpi="300" r:id="rId1"/>
  <headerFooter alignWithMargins="0"/>
  <ignoredErrors>
    <ignoredError sqref="R8 R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3"/>
  <sheetViews>
    <sheetView topLeftCell="A10" zoomScaleNormal="100" workbookViewId="0">
      <selection activeCell="B46" sqref="B46:V46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88" t="s">
        <v>21</v>
      </c>
      <c r="B1" s="89"/>
      <c r="C1" s="89"/>
      <c r="D1" s="89"/>
      <c r="E1" s="89"/>
      <c r="F1" s="89"/>
      <c r="G1" s="89"/>
      <c r="I1" s="59"/>
    </row>
    <row r="2" spans="1:24" ht="15" customHeight="1" x14ac:dyDescent="0.2">
      <c r="A2" s="90" t="s">
        <v>44</v>
      </c>
      <c r="B2" s="91"/>
      <c r="C2" s="91"/>
      <c r="D2" s="91"/>
      <c r="E2" s="91"/>
      <c r="F2" s="91"/>
      <c r="G2" s="91"/>
    </row>
    <row r="3" spans="1:24" ht="15" customHeight="1" thickBot="1" x14ac:dyDescent="0.25">
      <c r="A3" s="54"/>
      <c r="B3" s="55"/>
    </row>
    <row r="4" spans="1:24" ht="15" customHeight="1" thickTop="1" x14ac:dyDescent="0.2">
      <c r="A4" s="92" t="s">
        <v>0</v>
      </c>
      <c r="B4" s="93"/>
      <c r="C4" s="96" t="s">
        <v>1</v>
      </c>
      <c r="D4" s="97"/>
      <c r="E4" s="97"/>
      <c r="F4" s="98"/>
      <c r="G4" s="99" t="s">
        <v>2</v>
      </c>
      <c r="H4" s="97"/>
      <c r="I4" s="97"/>
      <c r="J4" s="97"/>
      <c r="K4" s="96" t="s">
        <v>3</v>
      </c>
      <c r="L4" s="97"/>
      <c r="M4" s="97"/>
      <c r="N4" s="98"/>
      <c r="O4" s="99" t="s">
        <v>4</v>
      </c>
      <c r="P4" s="97"/>
      <c r="Q4" s="97"/>
      <c r="R4" s="97"/>
      <c r="S4" s="104" t="s">
        <v>5</v>
      </c>
      <c r="T4" s="105"/>
      <c r="U4" s="105"/>
      <c r="V4" s="106"/>
      <c r="W4" s="4"/>
      <c r="X4" s="4"/>
    </row>
    <row r="5" spans="1:24" ht="15" customHeight="1" x14ac:dyDescent="0.2">
      <c r="A5" s="94"/>
      <c r="B5" s="95"/>
      <c r="C5" s="107" t="s">
        <v>6</v>
      </c>
      <c r="D5" s="108"/>
      <c r="E5" s="100" t="s">
        <v>7</v>
      </c>
      <c r="F5" s="101"/>
      <c r="G5" s="109" t="s">
        <v>6</v>
      </c>
      <c r="H5" s="108"/>
      <c r="I5" s="100" t="s">
        <v>7</v>
      </c>
      <c r="J5" s="109"/>
      <c r="K5" s="107" t="s">
        <v>6</v>
      </c>
      <c r="L5" s="108"/>
      <c r="M5" s="100" t="s">
        <v>7</v>
      </c>
      <c r="N5" s="101"/>
      <c r="O5" s="109" t="s">
        <v>6</v>
      </c>
      <c r="P5" s="108"/>
      <c r="Q5" s="100" t="s">
        <v>7</v>
      </c>
      <c r="R5" s="109"/>
      <c r="S5" s="107" t="s">
        <v>6</v>
      </c>
      <c r="T5" s="108"/>
      <c r="U5" s="100" t="s">
        <v>7</v>
      </c>
      <c r="V5" s="101"/>
      <c r="W5" s="4"/>
      <c r="X5" s="4"/>
    </row>
    <row r="6" spans="1:24" ht="15" customHeight="1" thickBot="1" x14ac:dyDescent="0.25">
      <c r="A6" s="102" t="s">
        <v>8</v>
      </c>
      <c r="B6" s="10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72" t="s">
        <v>9</v>
      </c>
      <c r="T6" s="64" t="s">
        <v>10</v>
      </c>
      <c r="U6" s="64" t="s">
        <v>9</v>
      </c>
      <c r="V6" s="65" t="s">
        <v>10</v>
      </c>
      <c r="W6" s="4"/>
      <c r="X6" s="4"/>
    </row>
    <row r="7" spans="1:24" ht="15" customHeight="1" x14ac:dyDescent="0.2">
      <c r="A7" s="56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67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5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6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68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6">
        <v>3</v>
      </c>
      <c r="B9" s="35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68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6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68">
        <f t="shared" si="0"/>
        <v>2</v>
      </c>
      <c r="T10" s="29" t="str">
        <f t="shared" si="1"/>
        <v xml:space="preserve"> </v>
      </c>
      <c r="U10" s="29">
        <f t="shared" si="2"/>
        <v>68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6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68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6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68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6">
        <v>7</v>
      </c>
      <c r="B13" s="35" t="s">
        <v>98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68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6">
        <v>8</v>
      </c>
      <c r="B14" s="51" t="s">
        <v>22</v>
      </c>
      <c r="C14" s="36">
        <v>2</v>
      </c>
      <c r="D14" s="37"/>
      <c r="E14" s="29">
        <f t="shared" si="4"/>
        <v>68</v>
      </c>
      <c r="F14" s="30"/>
      <c r="G14" s="37">
        <v>2</v>
      </c>
      <c r="H14" s="37"/>
      <c r="I14" s="29">
        <f t="shared" si="5"/>
        <v>68</v>
      </c>
      <c r="J14" s="30"/>
      <c r="K14" s="36"/>
      <c r="L14" s="37"/>
      <c r="M14" s="29" t="str">
        <f t="shared" si="6"/>
        <v xml:space="preserve"> </v>
      </c>
      <c r="N14" s="30"/>
      <c r="O14" s="40"/>
      <c r="P14" s="37"/>
      <c r="Q14" s="29" t="str">
        <f t="shared" si="7"/>
        <v xml:space="preserve"> </v>
      </c>
      <c r="R14" s="30"/>
      <c r="S14" s="68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6">
        <v>9</v>
      </c>
      <c r="B15" s="51" t="s">
        <v>23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37">
        <v>2</v>
      </c>
      <c r="H15" s="37"/>
      <c r="I15" s="29">
        <f t="shared" si="5"/>
        <v>68</v>
      </c>
      <c r="J15" s="30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30" t="str">
        <f t="shared" si="7"/>
        <v xml:space="preserve"> </v>
      </c>
      <c r="S15" s="68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6">
        <v>10</v>
      </c>
      <c r="B16" s="51" t="s">
        <v>92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/>
      <c r="L16" s="37"/>
      <c r="M16" s="29" t="str">
        <f t="shared" si="6"/>
        <v xml:space="preserve"> </v>
      </c>
      <c r="N16" s="30" t="str">
        <f t="shared" si="6"/>
        <v xml:space="preserve"> </v>
      </c>
      <c r="O16" s="40"/>
      <c r="P16" s="37"/>
      <c r="Q16" s="29" t="str">
        <f t="shared" si="7"/>
        <v xml:space="preserve"> </v>
      </c>
      <c r="R16" s="30" t="str">
        <f t="shared" si="7"/>
        <v xml:space="preserve"> </v>
      </c>
      <c r="S16" s="68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6">
        <v>11</v>
      </c>
      <c r="B17" s="51" t="s">
        <v>25</v>
      </c>
      <c r="C17" s="36"/>
      <c r="D17" s="37"/>
      <c r="E17" s="29" t="str">
        <f t="shared" ref="E17:E19" si="8">IF(C17&gt;0,C17*34, " ")</f>
        <v xml:space="preserve"> 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>
        <v>2</v>
      </c>
      <c r="P17" s="37"/>
      <c r="Q17" s="29">
        <f t="shared" ref="Q17:Q20" si="14">IF(O17&gt;0,O17*32, " ")</f>
        <v>64</v>
      </c>
      <c r="R17" s="30" t="str">
        <f t="shared" ref="R17" si="15">IF(P17&gt;0,P17*32, " ")</f>
        <v xml:space="preserve"> </v>
      </c>
      <c r="S17" s="68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64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6">
        <v>12</v>
      </c>
      <c r="B18" s="82" t="s">
        <v>99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67">
        <f t="shared" ref="S18:S19" si="20">C18+G18+K18+O18</f>
        <v>4</v>
      </c>
      <c r="T18" s="31"/>
      <c r="U18" s="31">
        <f t="shared" si="18"/>
        <v>134</v>
      </c>
      <c r="V18" s="58"/>
      <c r="W18" s="9"/>
      <c r="X18" s="9"/>
    </row>
    <row r="19" spans="1:24" ht="15" customHeight="1" x14ac:dyDescent="0.2">
      <c r="A19" s="56">
        <v>13</v>
      </c>
      <c r="B19" s="83" t="s">
        <v>100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68">
        <f t="shared" si="20"/>
        <v>2</v>
      </c>
      <c r="T19" s="80"/>
      <c r="U19" s="29">
        <f t="shared" si="18"/>
        <v>68</v>
      </c>
      <c r="V19" s="81"/>
      <c r="W19" s="9"/>
      <c r="X19" s="9"/>
    </row>
    <row r="20" spans="1:24" ht="15" customHeight="1" thickBot="1" x14ac:dyDescent="0.25">
      <c r="A20" s="56">
        <v>14</v>
      </c>
      <c r="B20" s="35" t="s">
        <v>101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69">
        <f>C20+G20+K20+O20</f>
        <v>2</v>
      </c>
      <c r="T20" s="66">
        <f>D20+H20+L20+P20</f>
        <v>0</v>
      </c>
      <c r="U20" s="66">
        <f>IF(S20&lt;&gt;" ", (IF(E20&lt;&gt;" ", E20, 0)+IF(I20&lt;&gt;" ", I20, 0)+IF(M20&lt;&gt;" ", M20, 0)+IF(Q20&lt;&gt;" ", Q20, 0)), " ")</f>
        <v>66</v>
      </c>
      <c r="V20" s="70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10" t="s">
        <v>16</v>
      </c>
      <c r="B21" s="11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6">
        <v>1</v>
      </c>
      <c r="B22" s="51" t="s">
        <v>26</v>
      </c>
      <c r="C22" s="41">
        <v>2</v>
      </c>
      <c r="D22" s="42"/>
      <c r="E22" s="27">
        <f>IF(C22&gt;0,C22*34, " ")</f>
        <v>68</v>
      </c>
      <c r="F22" s="28" t="str">
        <f>IF(D22&gt;0,D22*34, " ")</f>
        <v xml:space="preserve"> </v>
      </c>
      <c r="G22" s="42"/>
      <c r="H22" s="42"/>
      <c r="I22" s="27" t="str">
        <f>IF(G22&gt;0,G22*34, " ")</f>
        <v xml:space="preserve"> </v>
      </c>
      <c r="J22" s="28" t="str">
        <f>IF(H22&gt;0,H22*34, " ")</f>
        <v xml:space="preserve"> </v>
      </c>
      <c r="K22" s="49"/>
      <c r="L22" s="50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67">
        <f>IF(C22+G22+K22+O22&gt;0,C22+G22+K22+O22, " ")</f>
        <v>2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68</v>
      </c>
      <c r="V22" s="58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7">
        <v>2</v>
      </c>
      <c r="B23" s="51" t="s">
        <v>27</v>
      </c>
      <c r="C23" s="43">
        <v>2</v>
      </c>
      <c r="D23" s="44"/>
      <c r="E23" s="29">
        <f>IF(C23&gt;0,C23*34, " ")</f>
        <v>68</v>
      </c>
      <c r="F23" s="30" t="str">
        <f>IF(D23&gt;0,D23*34, " ")</f>
        <v xml:space="preserve"> </v>
      </c>
      <c r="G23" s="44"/>
      <c r="H23" s="44"/>
      <c r="I23" s="29" t="str">
        <f>IF(G23&gt;0,G23*34, " ")</f>
        <v xml:space="preserve"> </v>
      </c>
      <c r="J23" s="30" t="str">
        <f>IF(H23&gt;0,H23*34, " ")</f>
        <v xml:space="preserve"> </v>
      </c>
      <c r="K23" s="43"/>
      <c r="L23" s="44"/>
      <c r="M23" s="29" t="str">
        <f>IF(K23&gt;0,K23*34, " ")</f>
        <v xml:space="preserve"> </v>
      </c>
      <c r="N23" s="30" t="str">
        <f>IF(L23&gt;0,L23*34, " ")</f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68">
        <f t="shared" ref="S23:S38" si="21">IF(C23+G23+K23+O23&gt;0,C23+G23+K23+O23, " ")</f>
        <v>2</v>
      </c>
      <c r="T23" s="29" t="str">
        <f t="shared" ref="T23:T38" si="22">IF(D23+H23+L23+P23&gt;0, D23+H23+L23+P23, " ")</f>
        <v xml:space="preserve"> </v>
      </c>
      <c r="U23" s="29">
        <f t="shared" ref="U23:U38" si="23">IF(S23&lt;&gt;" ", (IF(E23&lt;&gt;" ", E23, 0)+IF(I23&lt;&gt;" ", I23, 0)+IF(M23&lt;&gt;" ", M23, 0)+IF(Q23&lt;&gt;" ", Q23, 0)), " ")</f>
        <v>68</v>
      </c>
      <c r="V23" s="30" t="str">
        <f t="shared" ref="V23:V38" si="24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3</v>
      </c>
      <c r="B24" s="51" t="s">
        <v>48</v>
      </c>
      <c r="C24" s="43">
        <v>2</v>
      </c>
      <c r="D24" s="44">
        <v>3</v>
      </c>
      <c r="E24" s="29">
        <f t="shared" ref="E24:F36" si="25">IF(C24&gt;0,C24*34, " ")</f>
        <v>68</v>
      </c>
      <c r="F24" s="30">
        <f t="shared" si="25"/>
        <v>102</v>
      </c>
      <c r="G24" s="44"/>
      <c r="H24" s="44"/>
      <c r="I24" s="29" t="str">
        <f t="shared" ref="I24:J36" si="26">IF(G24&gt;0,G24*34, " ")</f>
        <v xml:space="preserve"> </v>
      </c>
      <c r="J24" s="30" t="str">
        <f t="shared" si="26"/>
        <v xml:space="preserve"> </v>
      </c>
      <c r="K24" s="43"/>
      <c r="L24" s="44"/>
      <c r="M24" s="29" t="str">
        <f t="shared" ref="M24:N36" si="27">IF(K24&gt;0,K24*34, " ")</f>
        <v xml:space="preserve"> </v>
      </c>
      <c r="N24" s="30" t="str">
        <f t="shared" si="27"/>
        <v xml:space="preserve"> </v>
      </c>
      <c r="O24" s="44"/>
      <c r="P24" s="44"/>
      <c r="Q24" s="29" t="str">
        <f t="shared" ref="Q24:R38" si="28">IF(O24&gt;0,O24*32, " ")</f>
        <v xml:space="preserve"> </v>
      </c>
      <c r="R24" s="30" t="str">
        <f t="shared" si="28"/>
        <v xml:space="preserve"> </v>
      </c>
      <c r="S24" s="68">
        <f t="shared" si="21"/>
        <v>2</v>
      </c>
      <c r="T24" s="29">
        <f t="shared" si="22"/>
        <v>3</v>
      </c>
      <c r="U24" s="29">
        <f t="shared" si="23"/>
        <v>68</v>
      </c>
      <c r="V24" s="30">
        <f t="shared" si="24"/>
        <v>102</v>
      </c>
      <c r="W24" s="9"/>
      <c r="X24" s="9"/>
    </row>
    <row r="25" spans="1:24" ht="15" customHeight="1" x14ac:dyDescent="0.2">
      <c r="A25" s="57">
        <v>4</v>
      </c>
      <c r="B25" s="51" t="s">
        <v>77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/>
      <c r="I25" s="29">
        <f t="shared" si="26"/>
        <v>68</v>
      </c>
      <c r="J25" s="30" t="str">
        <f t="shared" si="26"/>
        <v xml:space="preserve"> </v>
      </c>
      <c r="K25" s="43"/>
      <c r="L25" s="44"/>
      <c r="M25" s="29" t="str">
        <f t="shared" si="27"/>
        <v xml:space="preserve"> </v>
      </c>
      <c r="N25" s="30" t="str">
        <f t="shared" si="27"/>
        <v xml:space="preserve"> </v>
      </c>
      <c r="O25" s="44"/>
      <c r="P25" s="44"/>
      <c r="Q25" s="29" t="str">
        <f t="shared" si="28"/>
        <v xml:space="preserve"> </v>
      </c>
      <c r="R25" s="30" t="str">
        <f t="shared" si="28"/>
        <v xml:space="preserve"> </v>
      </c>
      <c r="S25" s="68">
        <f t="shared" si="21"/>
        <v>2</v>
      </c>
      <c r="T25" s="29" t="str">
        <f t="shared" si="22"/>
        <v xml:space="preserve"> </v>
      </c>
      <c r="U25" s="29">
        <f t="shared" si="23"/>
        <v>68</v>
      </c>
      <c r="V25" s="30" t="str">
        <f t="shared" si="24"/>
        <v xml:space="preserve"> </v>
      </c>
      <c r="W25" s="9"/>
      <c r="X25" s="9"/>
    </row>
    <row r="26" spans="1:24" ht="15" customHeight="1" x14ac:dyDescent="0.2">
      <c r="A26" s="57">
        <v>5</v>
      </c>
      <c r="B26" s="51" t="s">
        <v>29</v>
      </c>
      <c r="C26" s="43"/>
      <c r="D26" s="44"/>
      <c r="E26" s="29" t="str">
        <f t="shared" si="25"/>
        <v xml:space="preserve"> </v>
      </c>
      <c r="F26" s="30" t="str">
        <f t="shared" si="25"/>
        <v xml:space="preserve"> </v>
      </c>
      <c r="G26" s="44">
        <v>2</v>
      </c>
      <c r="H26" s="44"/>
      <c r="I26" s="29">
        <f t="shared" si="26"/>
        <v>68</v>
      </c>
      <c r="J26" s="30" t="str">
        <f t="shared" si="26"/>
        <v xml:space="preserve"> </v>
      </c>
      <c r="K26" s="43"/>
      <c r="L26" s="44"/>
      <c r="M26" s="29" t="str">
        <f t="shared" si="27"/>
        <v xml:space="preserve"> </v>
      </c>
      <c r="N26" s="30" t="str">
        <f t="shared" si="27"/>
        <v xml:space="preserve"> </v>
      </c>
      <c r="O26" s="44"/>
      <c r="P26" s="44"/>
      <c r="Q26" s="29" t="str">
        <f t="shared" si="28"/>
        <v xml:space="preserve"> </v>
      </c>
      <c r="R26" s="30" t="str">
        <f t="shared" si="28"/>
        <v xml:space="preserve"> </v>
      </c>
      <c r="S26" s="68">
        <f t="shared" si="21"/>
        <v>2</v>
      </c>
      <c r="T26" s="29" t="str">
        <f t="shared" si="22"/>
        <v xml:space="preserve"> </v>
      </c>
      <c r="U26" s="29">
        <f t="shared" si="23"/>
        <v>68</v>
      </c>
      <c r="V26" s="30" t="str">
        <f t="shared" si="24"/>
        <v xml:space="preserve"> </v>
      </c>
      <c r="W26" s="9"/>
      <c r="X26" s="9"/>
    </row>
    <row r="27" spans="1:24" ht="15" customHeight="1" x14ac:dyDescent="0.2">
      <c r="A27" s="57">
        <v>6</v>
      </c>
      <c r="B27" s="51" t="s">
        <v>30</v>
      </c>
      <c r="C27" s="43"/>
      <c r="D27" s="44"/>
      <c r="E27" s="29" t="str">
        <f t="shared" si="25"/>
        <v xml:space="preserve"> </v>
      </c>
      <c r="F27" s="30" t="str">
        <f t="shared" si="25"/>
        <v xml:space="preserve"> </v>
      </c>
      <c r="G27" s="44">
        <v>2</v>
      </c>
      <c r="H27" s="44"/>
      <c r="I27" s="29">
        <f t="shared" si="26"/>
        <v>68</v>
      </c>
      <c r="J27" s="30" t="str">
        <f t="shared" si="26"/>
        <v xml:space="preserve"> </v>
      </c>
      <c r="K27" s="43"/>
      <c r="L27" s="44"/>
      <c r="M27" s="29" t="str">
        <f t="shared" si="27"/>
        <v xml:space="preserve"> </v>
      </c>
      <c r="N27" s="30" t="str">
        <f t="shared" si="27"/>
        <v xml:space="preserve"> </v>
      </c>
      <c r="O27" s="44"/>
      <c r="P27" s="44"/>
      <c r="Q27" s="29" t="str">
        <f t="shared" si="28"/>
        <v xml:space="preserve"> </v>
      </c>
      <c r="R27" s="30" t="str">
        <f t="shared" si="28"/>
        <v xml:space="preserve"> </v>
      </c>
      <c r="S27" s="68">
        <f t="shared" si="21"/>
        <v>2</v>
      </c>
      <c r="T27" s="29" t="str">
        <f t="shared" si="22"/>
        <v xml:space="preserve"> </v>
      </c>
      <c r="U27" s="29">
        <f t="shared" si="23"/>
        <v>68</v>
      </c>
      <c r="V27" s="30" t="str">
        <f t="shared" si="24"/>
        <v xml:space="preserve"> </v>
      </c>
      <c r="W27" s="9"/>
      <c r="X27" s="9"/>
    </row>
    <row r="28" spans="1:24" ht="15" customHeight="1" x14ac:dyDescent="0.2">
      <c r="A28" s="57">
        <v>7</v>
      </c>
      <c r="B28" s="51" t="s">
        <v>31</v>
      </c>
      <c r="C28" s="43"/>
      <c r="D28" s="44"/>
      <c r="E28" s="29" t="str">
        <f t="shared" si="25"/>
        <v xml:space="preserve"> </v>
      </c>
      <c r="F28" s="30" t="str">
        <f t="shared" si="25"/>
        <v xml:space="preserve"> </v>
      </c>
      <c r="G28" s="44">
        <v>2</v>
      </c>
      <c r="H28" s="44"/>
      <c r="I28" s="29">
        <f t="shared" si="26"/>
        <v>68</v>
      </c>
      <c r="J28" s="30" t="str">
        <f t="shared" si="26"/>
        <v xml:space="preserve"> </v>
      </c>
      <c r="K28" s="43"/>
      <c r="L28" s="44"/>
      <c r="M28" s="29" t="str">
        <f t="shared" si="27"/>
        <v xml:space="preserve"> </v>
      </c>
      <c r="N28" s="30" t="str">
        <f t="shared" si="27"/>
        <v xml:space="preserve"> </v>
      </c>
      <c r="O28" s="44"/>
      <c r="P28" s="44"/>
      <c r="Q28" s="29" t="str">
        <f t="shared" si="28"/>
        <v xml:space="preserve"> </v>
      </c>
      <c r="R28" s="30" t="str">
        <f t="shared" si="28"/>
        <v xml:space="preserve"> </v>
      </c>
      <c r="S28" s="68">
        <f t="shared" si="21"/>
        <v>2</v>
      </c>
      <c r="T28" s="29" t="str">
        <f t="shared" si="22"/>
        <v xml:space="preserve"> </v>
      </c>
      <c r="U28" s="29">
        <f t="shared" si="23"/>
        <v>68</v>
      </c>
      <c r="V28" s="30" t="str">
        <f t="shared" si="24"/>
        <v xml:space="preserve"> </v>
      </c>
      <c r="W28" s="9"/>
      <c r="X28" s="9"/>
    </row>
    <row r="29" spans="1:24" ht="15" customHeight="1" x14ac:dyDescent="0.2">
      <c r="A29" s="57">
        <v>8</v>
      </c>
      <c r="B29" s="51" t="s">
        <v>80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44">
        <v>2</v>
      </c>
      <c r="H29" s="44">
        <v>2</v>
      </c>
      <c r="I29" s="29">
        <f>IF(G29&gt;0,G29*34, " ")</f>
        <v>68</v>
      </c>
      <c r="J29" s="30">
        <f>IF(H29&gt;0,H29*34, " ")</f>
        <v>68</v>
      </c>
      <c r="K29" s="43"/>
      <c r="L29" s="44"/>
      <c r="M29" s="29" t="str">
        <f>IF(K29&gt;0,K29*34, " ")</f>
        <v xml:space="preserve"> </v>
      </c>
      <c r="N29" s="30" t="str">
        <f>IF(L29&gt;0,L29*34, " ")</f>
        <v xml:space="preserve"> </v>
      </c>
      <c r="O29" s="44"/>
      <c r="P29" s="44"/>
      <c r="Q29" s="29" t="str">
        <f>IF(O29&gt;0,O29*32, " ")</f>
        <v xml:space="preserve"> </v>
      </c>
      <c r="R29" s="30" t="str">
        <f>IF(P29&gt;0,P29*32, " ")</f>
        <v xml:space="preserve"> </v>
      </c>
      <c r="S29" s="68">
        <f t="shared" si="21"/>
        <v>2</v>
      </c>
      <c r="T29" s="29">
        <f t="shared" si="22"/>
        <v>2</v>
      </c>
      <c r="U29" s="29">
        <f t="shared" si="23"/>
        <v>68</v>
      </c>
      <c r="V29" s="30">
        <f t="shared" si="24"/>
        <v>68</v>
      </c>
      <c r="W29" s="9"/>
      <c r="X29" s="9"/>
    </row>
    <row r="30" spans="1:24" ht="15" customHeight="1" x14ac:dyDescent="0.2">
      <c r="A30" s="57">
        <v>9</v>
      </c>
      <c r="B30" s="51" t="s">
        <v>32</v>
      </c>
      <c r="C30" s="43"/>
      <c r="D30" s="44"/>
      <c r="E30" s="29" t="str">
        <f t="shared" si="25"/>
        <v xml:space="preserve"> </v>
      </c>
      <c r="F30" s="30" t="str">
        <f t="shared" si="25"/>
        <v xml:space="preserve"> </v>
      </c>
      <c r="G30" s="44">
        <v>2</v>
      </c>
      <c r="H30" s="44"/>
      <c r="I30" s="29">
        <f t="shared" si="26"/>
        <v>68</v>
      </c>
      <c r="J30" s="30" t="str">
        <f t="shared" si="26"/>
        <v xml:space="preserve"> </v>
      </c>
      <c r="K30" s="43"/>
      <c r="L30" s="44"/>
      <c r="M30" s="29" t="str">
        <f t="shared" si="27"/>
        <v xml:space="preserve"> </v>
      </c>
      <c r="N30" s="30" t="str">
        <f t="shared" si="27"/>
        <v xml:space="preserve"> </v>
      </c>
      <c r="O30" s="44"/>
      <c r="P30" s="44"/>
      <c r="Q30" s="29" t="str">
        <f t="shared" si="28"/>
        <v xml:space="preserve"> </v>
      </c>
      <c r="R30" s="30" t="str">
        <f t="shared" si="28"/>
        <v xml:space="preserve"> </v>
      </c>
      <c r="S30" s="68">
        <f t="shared" si="21"/>
        <v>2</v>
      </c>
      <c r="T30" s="29" t="str">
        <f t="shared" si="22"/>
        <v xml:space="preserve"> </v>
      </c>
      <c r="U30" s="29">
        <f t="shared" si="23"/>
        <v>68</v>
      </c>
      <c r="V30" s="30" t="str">
        <f t="shared" si="24"/>
        <v xml:space="preserve"> </v>
      </c>
      <c r="W30" s="9"/>
      <c r="X30" s="9"/>
    </row>
    <row r="31" spans="1:24" ht="15" customHeight="1" x14ac:dyDescent="0.2">
      <c r="A31" s="57">
        <v>10</v>
      </c>
      <c r="B31" s="51" t="s">
        <v>93</v>
      </c>
      <c r="C31" s="43"/>
      <c r="D31" s="44"/>
      <c r="E31" s="29" t="str">
        <f t="shared" si="25"/>
        <v xml:space="preserve"> </v>
      </c>
      <c r="F31" s="30" t="str">
        <f t="shared" si="25"/>
        <v xml:space="preserve"> </v>
      </c>
      <c r="G31" s="44"/>
      <c r="H31" s="44"/>
      <c r="I31" s="29" t="str">
        <f t="shared" si="26"/>
        <v xml:space="preserve"> </v>
      </c>
      <c r="J31" s="30" t="str">
        <f t="shared" si="26"/>
        <v xml:space="preserve"> </v>
      </c>
      <c r="K31" s="43">
        <v>2</v>
      </c>
      <c r="L31" s="44">
        <v>3</v>
      </c>
      <c r="M31" s="29">
        <f t="shared" si="27"/>
        <v>68</v>
      </c>
      <c r="N31" s="30">
        <f t="shared" si="27"/>
        <v>102</v>
      </c>
      <c r="O31" s="44">
        <v>3</v>
      </c>
      <c r="P31" s="44">
        <v>5</v>
      </c>
      <c r="Q31" s="29">
        <f t="shared" si="28"/>
        <v>96</v>
      </c>
      <c r="R31" s="30">
        <f t="shared" si="28"/>
        <v>160</v>
      </c>
      <c r="S31" s="68">
        <f t="shared" si="21"/>
        <v>5</v>
      </c>
      <c r="T31" s="29">
        <f t="shared" si="22"/>
        <v>8</v>
      </c>
      <c r="U31" s="29">
        <f t="shared" si="23"/>
        <v>164</v>
      </c>
      <c r="V31" s="30">
        <f t="shared" si="24"/>
        <v>262</v>
      </c>
      <c r="W31" s="9"/>
      <c r="X31" s="9"/>
    </row>
    <row r="32" spans="1:24" ht="15" customHeight="1" x14ac:dyDescent="0.2">
      <c r="A32" s="57">
        <v>11</v>
      </c>
      <c r="B32" s="51" t="s">
        <v>45</v>
      </c>
      <c r="C32" s="43"/>
      <c r="D32" s="44"/>
      <c r="E32" s="29" t="str">
        <f t="shared" si="25"/>
        <v xml:space="preserve"> </v>
      </c>
      <c r="F32" s="30" t="str">
        <f t="shared" si="25"/>
        <v xml:space="preserve"> </v>
      </c>
      <c r="G32" s="44"/>
      <c r="H32" s="44"/>
      <c r="I32" s="29" t="str">
        <f t="shared" si="26"/>
        <v xml:space="preserve"> </v>
      </c>
      <c r="J32" s="30" t="str">
        <f t="shared" si="26"/>
        <v xml:space="preserve"> </v>
      </c>
      <c r="K32" s="43">
        <v>3</v>
      </c>
      <c r="L32" s="44">
        <v>3</v>
      </c>
      <c r="M32" s="29">
        <f t="shared" si="27"/>
        <v>102</v>
      </c>
      <c r="N32" s="30">
        <f t="shared" si="27"/>
        <v>102</v>
      </c>
      <c r="O32" s="44"/>
      <c r="P32" s="44"/>
      <c r="Q32" s="29" t="str">
        <f t="shared" si="28"/>
        <v xml:space="preserve"> </v>
      </c>
      <c r="R32" s="30" t="str">
        <f t="shared" si="28"/>
        <v xml:space="preserve"> </v>
      </c>
      <c r="S32" s="68">
        <f t="shared" si="21"/>
        <v>3</v>
      </c>
      <c r="T32" s="29">
        <f t="shared" si="22"/>
        <v>3</v>
      </c>
      <c r="U32" s="29">
        <f t="shared" si="23"/>
        <v>102</v>
      </c>
      <c r="V32" s="30">
        <f t="shared" si="24"/>
        <v>102</v>
      </c>
      <c r="W32" s="9"/>
      <c r="X32" s="9"/>
    </row>
    <row r="33" spans="1:24" ht="15" customHeight="1" x14ac:dyDescent="0.2">
      <c r="A33" s="57">
        <v>12</v>
      </c>
      <c r="B33" s="51" t="s">
        <v>81</v>
      </c>
      <c r="C33" s="43"/>
      <c r="D33" s="44"/>
      <c r="E33" s="29" t="str">
        <f t="shared" si="25"/>
        <v xml:space="preserve"> </v>
      </c>
      <c r="F33" s="30" t="str">
        <f t="shared" si="25"/>
        <v xml:space="preserve"> </v>
      </c>
      <c r="G33" s="44"/>
      <c r="H33" s="44"/>
      <c r="I33" s="29" t="str">
        <f t="shared" si="26"/>
        <v xml:space="preserve"> </v>
      </c>
      <c r="J33" s="30" t="str">
        <f t="shared" si="26"/>
        <v xml:space="preserve"> </v>
      </c>
      <c r="K33" s="43">
        <v>3</v>
      </c>
      <c r="L33" s="44"/>
      <c r="M33" s="29">
        <f t="shared" si="27"/>
        <v>102</v>
      </c>
      <c r="N33" s="30" t="str">
        <f t="shared" si="27"/>
        <v xml:space="preserve"> </v>
      </c>
      <c r="O33" s="44"/>
      <c r="P33" s="44"/>
      <c r="Q33" s="29" t="str">
        <f t="shared" si="28"/>
        <v xml:space="preserve"> </v>
      </c>
      <c r="R33" s="30" t="str">
        <f t="shared" si="28"/>
        <v xml:space="preserve"> </v>
      </c>
      <c r="S33" s="68">
        <f t="shared" si="21"/>
        <v>3</v>
      </c>
      <c r="T33" s="29" t="str">
        <f t="shared" si="22"/>
        <v xml:space="preserve"> </v>
      </c>
      <c r="U33" s="29">
        <f t="shared" si="23"/>
        <v>102</v>
      </c>
      <c r="V33" s="30" t="str">
        <f t="shared" si="24"/>
        <v xml:space="preserve"> </v>
      </c>
      <c r="W33" s="9"/>
      <c r="X33" s="9"/>
    </row>
    <row r="34" spans="1:24" ht="15" customHeight="1" x14ac:dyDescent="0.2">
      <c r="A34" s="57">
        <v>13</v>
      </c>
      <c r="B34" s="51" t="s">
        <v>37</v>
      </c>
      <c r="C34" s="43"/>
      <c r="D34" s="44"/>
      <c r="E34" s="29" t="str">
        <f t="shared" si="25"/>
        <v xml:space="preserve"> </v>
      </c>
      <c r="F34" s="30" t="str">
        <f t="shared" si="25"/>
        <v xml:space="preserve"> </v>
      </c>
      <c r="G34" s="44"/>
      <c r="H34" s="44"/>
      <c r="I34" s="29" t="str">
        <f t="shared" si="26"/>
        <v xml:space="preserve"> </v>
      </c>
      <c r="J34" s="30" t="str">
        <f t="shared" si="26"/>
        <v xml:space="preserve"> </v>
      </c>
      <c r="K34" s="43">
        <v>2</v>
      </c>
      <c r="L34" s="44"/>
      <c r="M34" s="29">
        <f t="shared" si="27"/>
        <v>68</v>
      </c>
      <c r="N34" s="30" t="str">
        <f t="shared" si="27"/>
        <v xml:space="preserve"> </v>
      </c>
      <c r="O34" s="44"/>
      <c r="P34" s="44"/>
      <c r="Q34" s="29" t="str">
        <f t="shared" si="28"/>
        <v xml:space="preserve"> </v>
      </c>
      <c r="R34" s="30" t="str">
        <f t="shared" si="28"/>
        <v xml:space="preserve"> </v>
      </c>
      <c r="S34" s="68">
        <f t="shared" si="21"/>
        <v>2</v>
      </c>
      <c r="T34" s="29" t="str">
        <f t="shared" si="22"/>
        <v xml:space="preserve"> </v>
      </c>
      <c r="U34" s="29">
        <f t="shared" si="23"/>
        <v>68</v>
      </c>
      <c r="V34" s="30" t="str">
        <f t="shared" si="24"/>
        <v xml:space="preserve"> </v>
      </c>
      <c r="W34" s="9"/>
      <c r="X34" s="9"/>
    </row>
    <row r="35" spans="1:24" ht="15" customHeight="1" x14ac:dyDescent="0.2">
      <c r="A35" s="57">
        <v>14</v>
      </c>
      <c r="B35" s="51" t="s">
        <v>36</v>
      </c>
      <c r="C35" s="43"/>
      <c r="D35" s="44"/>
      <c r="E35" s="29" t="str">
        <f t="shared" si="25"/>
        <v xml:space="preserve"> </v>
      </c>
      <c r="F35" s="30" t="str">
        <f t="shared" si="25"/>
        <v xml:space="preserve"> </v>
      </c>
      <c r="G35" s="44"/>
      <c r="H35" s="44"/>
      <c r="I35" s="29" t="str">
        <f t="shared" si="26"/>
        <v xml:space="preserve"> </v>
      </c>
      <c r="J35" s="30" t="str">
        <f t="shared" si="26"/>
        <v xml:space="preserve"> </v>
      </c>
      <c r="K35" s="43">
        <v>2</v>
      </c>
      <c r="L35" s="44"/>
      <c r="M35" s="29">
        <f t="shared" si="27"/>
        <v>68</v>
      </c>
      <c r="N35" s="30" t="str">
        <f t="shared" si="27"/>
        <v xml:space="preserve"> </v>
      </c>
      <c r="O35" s="44"/>
      <c r="P35" s="44"/>
      <c r="Q35" s="29" t="str">
        <f t="shared" si="28"/>
        <v xml:space="preserve"> </v>
      </c>
      <c r="R35" s="30" t="str">
        <f t="shared" si="28"/>
        <v xml:space="preserve"> </v>
      </c>
      <c r="S35" s="68">
        <f t="shared" si="21"/>
        <v>2</v>
      </c>
      <c r="T35" s="29" t="str">
        <f t="shared" si="22"/>
        <v xml:space="preserve"> </v>
      </c>
      <c r="U35" s="29">
        <f t="shared" si="23"/>
        <v>68</v>
      </c>
      <c r="V35" s="30" t="str">
        <f t="shared" si="24"/>
        <v xml:space="preserve"> </v>
      </c>
      <c r="W35" s="9"/>
      <c r="X35" s="9"/>
    </row>
    <row r="36" spans="1:24" ht="15" customHeight="1" x14ac:dyDescent="0.2">
      <c r="A36" s="57">
        <v>15</v>
      </c>
      <c r="B36" s="51" t="s">
        <v>46</v>
      </c>
      <c r="C36" s="43"/>
      <c r="D36" s="44"/>
      <c r="E36" s="29" t="str">
        <f t="shared" si="25"/>
        <v xml:space="preserve"> </v>
      </c>
      <c r="F36" s="30" t="str">
        <f t="shared" si="25"/>
        <v xml:space="preserve"> </v>
      </c>
      <c r="G36" s="47"/>
      <c r="H36" s="44"/>
      <c r="I36" s="29" t="str">
        <f t="shared" si="26"/>
        <v xml:space="preserve"> </v>
      </c>
      <c r="J36" s="30" t="str">
        <f t="shared" si="26"/>
        <v xml:space="preserve"> </v>
      </c>
      <c r="K36" s="43"/>
      <c r="L36" s="44"/>
      <c r="M36" s="29" t="str">
        <f t="shared" si="27"/>
        <v xml:space="preserve"> </v>
      </c>
      <c r="N36" s="30" t="str">
        <f t="shared" si="27"/>
        <v xml:space="preserve"> </v>
      </c>
      <c r="O36" s="47">
        <v>3</v>
      </c>
      <c r="P36" s="44">
        <v>3</v>
      </c>
      <c r="Q36" s="29">
        <f t="shared" si="28"/>
        <v>96</v>
      </c>
      <c r="R36" s="30">
        <f t="shared" si="28"/>
        <v>96</v>
      </c>
      <c r="S36" s="68">
        <f t="shared" si="21"/>
        <v>3</v>
      </c>
      <c r="T36" s="29">
        <f t="shared" si="22"/>
        <v>3</v>
      </c>
      <c r="U36" s="29">
        <f t="shared" si="23"/>
        <v>96</v>
      </c>
      <c r="V36" s="30">
        <f t="shared" si="24"/>
        <v>96</v>
      </c>
      <c r="W36" s="9"/>
      <c r="X36" s="9"/>
    </row>
    <row r="37" spans="1:24" ht="15" customHeight="1" x14ac:dyDescent="0.2">
      <c r="A37" s="57">
        <v>16</v>
      </c>
      <c r="B37" s="51" t="s">
        <v>47</v>
      </c>
      <c r="C37" s="45"/>
      <c r="D37" s="46"/>
      <c r="E37" s="29"/>
      <c r="F37" s="30"/>
      <c r="G37" s="48"/>
      <c r="H37" s="46"/>
      <c r="I37" s="29"/>
      <c r="J37" s="30"/>
      <c r="K37" s="45"/>
      <c r="L37" s="46"/>
      <c r="M37" s="29"/>
      <c r="N37" s="30"/>
      <c r="O37" s="48">
        <v>2</v>
      </c>
      <c r="P37" s="46">
        <v>2</v>
      </c>
      <c r="Q37" s="29">
        <f t="shared" si="28"/>
        <v>64</v>
      </c>
      <c r="R37" s="30">
        <f t="shared" si="28"/>
        <v>64</v>
      </c>
      <c r="S37" s="68">
        <f t="shared" si="21"/>
        <v>2</v>
      </c>
      <c r="T37" s="29">
        <f t="shared" si="22"/>
        <v>2</v>
      </c>
      <c r="U37" s="29">
        <f t="shared" si="23"/>
        <v>64</v>
      </c>
      <c r="V37" s="30">
        <f t="shared" si="24"/>
        <v>64</v>
      </c>
      <c r="W37" s="9"/>
      <c r="X37" s="9"/>
    </row>
    <row r="38" spans="1:24" ht="15" customHeight="1" x14ac:dyDescent="0.2">
      <c r="A38" s="57">
        <v>17</v>
      </c>
      <c r="B38" s="51" t="s">
        <v>79</v>
      </c>
      <c r="C38" s="45"/>
      <c r="D38" s="46"/>
      <c r="E38" s="29"/>
      <c r="F38" s="30"/>
      <c r="G38" s="48"/>
      <c r="H38" s="46"/>
      <c r="I38" s="29"/>
      <c r="J38" s="30"/>
      <c r="K38" s="45"/>
      <c r="L38" s="46"/>
      <c r="M38" s="29"/>
      <c r="N38" s="30"/>
      <c r="O38" s="48">
        <v>2</v>
      </c>
      <c r="P38" s="46"/>
      <c r="Q38" s="29">
        <f t="shared" si="28"/>
        <v>64</v>
      </c>
      <c r="R38" s="30" t="str">
        <f t="shared" si="28"/>
        <v xml:space="preserve"> </v>
      </c>
      <c r="S38" s="68">
        <f t="shared" si="21"/>
        <v>2</v>
      </c>
      <c r="T38" s="29" t="str">
        <f t="shared" si="22"/>
        <v xml:space="preserve"> </v>
      </c>
      <c r="U38" s="29">
        <f t="shared" si="23"/>
        <v>64</v>
      </c>
      <c r="V38" s="30" t="str">
        <f t="shared" si="24"/>
        <v xml:space="preserve"> </v>
      </c>
      <c r="W38" s="9"/>
      <c r="X38" s="9"/>
    </row>
    <row r="39" spans="1:24" ht="15" customHeight="1" x14ac:dyDescent="0.2">
      <c r="A39" s="57"/>
      <c r="B39" s="35" t="s">
        <v>87</v>
      </c>
      <c r="C39" s="45"/>
      <c r="D39" s="46"/>
      <c r="E39" s="29"/>
      <c r="F39" s="30"/>
      <c r="G39" s="48"/>
      <c r="H39" s="46"/>
      <c r="I39" s="29"/>
      <c r="J39" s="30"/>
      <c r="K39" s="45"/>
      <c r="L39" s="46"/>
      <c r="M39" s="29"/>
      <c r="N39" s="30"/>
      <c r="O39" s="48"/>
      <c r="P39" s="46"/>
      <c r="Q39" s="29"/>
      <c r="R39" s="30"/>
      <c r="S39" s="68"/>
      <c r="T39" s="29"/>
      <c r="U39" s="29"/>
      <c r="V39" s="30"/>
      <c r="W39" s="9"/>
      <c r="X39" s="9"/>
    </row>
    <row r="40" spans="1:24" ht="15" customHeight="1" thickBot="1" x14ac:dyDescent="0.25">
      <c r="A40" s="57"/>
      <c r="B40" s="35" t="s">
        <v>88</v>
      </c>
      <c r="C40" s="43"/>
      <c r="D40" s="44"/>
      <c r="E40" s="29"/>
      <c r="F40" s="30"/>
      <c r="G40" s="47"/>
      <c r="H40" s="44"/>
      <c r="I40" s="29"/>
      <c r="J40" s="30"/>
      <c r="K40" s="43"/>
      <c r="L40" s="44"/>
      <c r="M40" s="29"/>
      <c r="N40" s="30"/>
      <c r="O40" s="47"/>
      <c r="P40" s="44"/>
      <c r="Q40" s="29"/>
      <c r="R40" s="70"/>
      <c r="S40" s="69"/>
      <c r="T40" s="66"/>
      <c r="U40" s="66"/>
      <c r="V40" s="70"/>
      <c r="W40" s="9"/>
      <c r="X40" s="9"/>
    </row>
    <row r="41" spans="1:24" ht="19.5" customHeight="1" thickBot="1" x14ac:dyDescent="0.25">
      <c r="A41" s="112" t="s">
        <v>17</v>
      </c>
      <c r="B41" s="113"/>
      <c r="C41" s="78">
        <f>SUM(C7:C18)</f>
        <v>18</v>
      </c>
      <c r="D41" s="15">
        <f t="shared" ref="D41:V41" si="29">SUM(D7:D20)</f>
        <v>2</v>
      </c>
      <c r="E41" s="84">
        <f>SUM(E7:E18)</f>
        <v>612</v>
      </c>
      <c r="F41" s="16">
        <f t="shared" si="29"/>
        <v>68</v>
      </c>
      <c r="G41" s="78">
        <f>SUM(G7:G18)</f>
        <v>14</v>
      </c>
      <c r="H41" s="15">
        <f t="shared" si="29"/>
        <v>0</v>
      </c>
      <c r="I41" s="84">
        <f>SUM(I7:I18)</f>
        <v>476</v>
      </c>
      <c r="J41" s="16">
        <f t="shared" si="29"/>
        <v>0</v>
      </c>
      <c r="K41" s="78">
        <f>SUM(K7:K18)</f>
        <v>10</v>
      </c>
      <c r="L41" s="15">
        <f t="shared" si="29"/>
        <v>0</v>
      </c>
      <c r="M41" s="84">
        <f>SUM(M7:M18)</f>
        <v>340</v>
      </c>
      <c r="N41" s="16">
        <f t="shared" si="29"/>
        <v>0</v>
      </c>
      <c r="O41" s="78">
        <f>SUM(O7:O18)</f>
        <v>10</v>
      </c>
      <c r="P41" s="15">
        <f t="shared" si="29"/>
        <v>0</v>
      </c>
      <c r="Q41" s="84">
        <f>SUM(Q7:Q18)</f>
        <v>320</v>
      </c>
      <c r="R41" s="16">
        <f t="shared" si="29"/>
        <v>0</v>
      </c>
      <c r="S41" s="79">
        <f>SUM(S7:S18)</f>
        <v>52</v>
      </c>
      <c r="T41" s="61">
        <f t="shared" si="29"/>
        <v>2</v>
      </c>
      <c r="U41" s="85">
        <f>SUM(U7:U18)</f>
        <v>1748</v>
      </c>
      <c r="V41" s="62">
        <f t="shared" si="29"/>
        <v>68</v>
      </c>
      <c r="W41" s="9"/>
      <c r="X41" s="9"/>
    </row>
    <row r="42" spans="1:24" ht="15" customHeight="1" thickBot="1" x14ac:dyDescent="0.25">
      <c r="A42" s="114" t="s">
        <v>18</v>
      </c>
      <c r="B42" s="115"/>
      <c r="C42" s="17">
        <f t="shared" ref="C42:V42" si="30">SUM(C22:C40)</f>
        <v>6</v>
      </c>
      <c r="D42" s="18">
        <f t="shared" si="30"/>
        <v>3</v>
      </c>
      <c r="E42" s="18">
        <f t="shared" si="30"/>
        <v>204</v>
      </c>
      <c r="F42" s="19">
        <f t="shared" si="30"/>
        <v>102</v>
      </c>
      <c r="G42" s="17">
        <f t="shared" si="30"/>
        <v>12</v>
      </c>
      <c r="H42" s="18">
        <f t="shared" si="30"/>
        <v>2</v>
      </c>
      <c r="I42" s="18">
        <f t="shared" si="30"/>
        <v>408</v>
      </c>
      <c r="J42" s="19">
        <f t="shared" si="30"/>
        <v>68</v>
      </c>
      <c r="K42" s="17">
        <f t="shared" si="30"/>
        <v>12</v>
      </c>
      <c r="L42" s="18">
        <f t="shared" si="30"/>
        <v>6</v>
      </c>
      <c r="M42" s="18">
        <f t="shared" si="30"/>
        <v>408</v>
      </c>
      <c r="N42" s="19">
        <f t="shared" si="30"/>
        <v>204</v>
      </c>
      <c r="O42" s="17">
        <f t="shared" si="30"/>
        <v>10</v>
      </c>
      <c r="P42" s="18">
        <f t="shared" si="30"/>
        <v>10</v>
      </c>
      <c r="Q42" s="18">
        <f t="shared" si="30"/>
        <v>320</v>
      </c>
      <c r="R42" s="19">
        <f t="shared" si="30"/>
        <v>320</v>
      </c>
      <c r="S42" s="17">
        <f t="shared" si="30"/>
        <v>40</v>
      </c>
      <c r="T42" s="18">
        <f t="shared" si="30"/>
        <v>21</v>
      </c>
      <c r="U42" s="18">
        <f t="shared" si="30"/>
        <v>1340</v>
      </c>
      <c r="V42" s="19">
        <f t="shared" si="30"/>
        <v>694</v>
      </c>
      <c r="W42" s="20"/>
      <c r="X42" s="20"/>
    </row>
    <row r="43" spans="1:24" ht="15" customHeight="1" thickTop="1" thickBot="1" x14ac:dyDescent="0.25">
      <c r="A43" s="120" t="s">
        <v>19</v>
      </c>
      <c r="B43" s="121"/>
      <c r="C43" s="21">
        <f>C41+C42</f>
        <v>24</v>
      </c>
      <c r="D43" s="22">
        <f t="shared" ref="D43:V43" si="31">D41+D42</f>
        <v>5</v>
      </c>
      <c r="E43" s="22">
        <f t="shared" si="31"/>
        <v>816</v>
      </c>
      <c r="F43" s="23">
        <f t="shared" si="31"/>
        <v>170</v>
      </c>
      <c r="G43" s="21">
        <f t="shared" si="31"/>
        <v>26</v>
      </c>
      <c r="H43" s="22">
        <f t="shared" si="31"/>
        <v>2</v>
      </c>
      <c r="I43" s="22">
        <f t="shared" si="31"/>
        <v>884</v>
      </c>
      <c r="J43" s="23">
        <f t="shared" si="31"/>
        <v>68</v>
      </c>
      <c r="K43" s="21">
        <f t="shared" si="31"/>
        <v>22</v>
      </c>
      <c r="L43" s="22">
        <f t="shared" si="31"/>
        <v>6</v>
      </c>
      <c r="M43" s="22">
        <f t="shared" si="31"/>
        <v>748</v>
      </c>
      <c r="N43" s="23">
        <f t="shared" si="31"/>
        <v>204</v>
      </c>
      <c r="O43" s="21">
        <f t="shared" si="31"/>
        <v>20</v>
      </c>
      <c r="P43" s="22">
        <f t="shared" si="31"/>
        <v>10</v>
      </c>
      <c r="Q43" s="22">
        <f t="shared" si="31"/>
        <v>640</v>
      </c>
      <c r="R43" s="23">
        <f t="shared" si="31"/>
        <v>320</v>
      </c>
      <c r="S43" s="21">
        <f t="shared" si="31"/>
        <v>92</v>
      </c>
      <c r="T43" s="22">
        <f t="shared" si="31"/>
        <v>23</v>
      </c>
      <c r="U43" s="22">
        <f t="shared" si="31"/>
        <v>3088</v>
      </c>
      <c r="V43" s="23">
        <f t="shared" si="31"/>
        <v>762</v>
      </c>
      <c r="W43" s="24"/>
      <c r="X43" s="24"/>
    </row>
    <row r="44" spans="1:24" ht="15" customHeight="1" thickTop="1" thickBot="1" x14ac:dyDescent="0.25">
      <c r="A44" s="122"/>
      <c r="B44" s="123"/>
      <c r="C44" s="116">
        <f>C43+D43</f>
        <v>29</v>
      </c>
      <c r="D44" s="117"/>
      <c r="E44" s="118">
        <f>E43+F43</f>
        <v>986</v>
      </c>
      <c r="F44" s="119"/>
      <c r="G44" s="116">
        <f>G43+H43</f>
        <v>28</v>
      </c>
      <c r="H44" s="117"/>
      <c r="I44" s="118">
        <f>I43+J43</f>
        <v>952</v>
      </c>
      <c r="J44" s="119"/>
      <c r="K44" s="116">
        <f>K43+L43</f>
        <v>28</v>
      </c>
      <c r="L44" s="117"/>
      <c r="M44" s="118">
        <f>M43+N43</f>
        <v>952</v>
      </c>
      <c r="N44" s="119"/>
      <c r="O44" s="116">
        <f>O43+P43</f>
        <v>30</v>
      </c>
      <c r="P44" s="117"/>
      <c r="Q44" s="118">
        <f>Q43+R43</f>
        <v>960</v>
      </c>
      <c r="R44" s="119"/>
      <c r="S44" s="116">
        <f>S43+T43</f>
        <v>115</v>
      </c>
      <c r="T44" s="117"/>
      <c r="U44" s="118">
        <f>U43+V43</f>
        <v>3850</v>
      </c>
      <c r="V44" s="119"/>
      <c r="W44" s="24"/>
      <c r="X44" s="24"/>
    </row>
    <row r="45" spans="1:24" ht="15" customHeight="1" thickTop="1" x14ac:dyDescent="0.2">
      <c r="A45" s="25"/>
      <c r="B45" s="52"/>
      <c r="C45" s="26"/>
      <c r="D45" s="26"/>
      <c r="E45" s="26"/>
      <c r="F45" s="26"/>
      <c r="G45" s="26"/>
      <c r="H45" s="26"/>
      <c r="I45" s="26"/>
      <c r="J45" s="53"/>
      <c r="K45" s="26"/>
      <c r="L45" s="26"/>
      <c r="M45" s="26"/>
      <c r="N45" s="26"/>
      <c r="O45" s="26"/>
      <c r="P45" s="26"/>
      <c r="Q45" s="26"/>
      <c r="R45" s="26"/>
      <c r="S45" s="26"/>
      <c r="T45" s="9"/>
      <c r="U45" s="26"/>
      <c r="V45" s="9"/>
      <c r="W45" s="9"/>
      <c r="X45" s="9"/>
    </row>
    <row r="46" spans="1:24" ht="31.9" customHeight="1" x14ac:dyDescent="0.2">
      <c r="B46" s="87" t="s">
        <v>102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spans="1:24" ht="15" customHeight="1" x14ac:dyDescent="0.2">
      <c r="B47" s="52" t="s">
        <v>82</v>
      </c>
    </row>
    <row r="48" spans="1:24" ht="15" customHeight="1" x14ac:dyDescent="0.2">
      <c r="B48" s="52" t="s">
        <v>83</v>
      </c>
    </row>
    <row r="49" spans="2:2" ht="15" customHeight="1" x14ac:dyDescent="0.2">
      <c r="B49" s="53" t="s">
        <v>84</v>
      </c>
    </row>
    <row r="50" spans="2:2" ht="15" customHeight="1" x14ac:dyDescent="0.2"/>
    <row r="51" spans="2:2" ht="15" customHeight="1" x14ac:dyDescent="0.2"/>
    <row r="52" spans="2:2" ht="15" customHeight="1" x14ac:dyDescent="0.2"/>
    <row r="53" spans="2:2" ht="15" customHeight="1" x14ac:dyDescent="0.2"/>
  </sheetData>
  <mergeCells count="34">
    <mergeCell ref="K4:N4"/>
    <mergeCell ref="O4:R4"/>
    <mergeCell ref="S4:V4"/>
    <mergeCell ref="C5:D5"/>
    <mergeCell ref="E5:F5"/>
    <mergeCell ref="G5:H5"/>
    <mergeCell ref="I5:J5"/>
    <mergeCell ref="K5:L5"/>
    <mergeCell ref="A1:G1"/>
    <mergeCell ref="A2:G2"/>
    <mergeCell ref="A4:B5"/>
    <mergeCell ref="C4:F4"/>
    <mergeCell ref="G4:J4"/>
    <mergeCell ref="I44:J44"/>
    <mergeCell ref="K44:L44"/>
    <mergeCell ref="O44:P44"/>
    <mergeCell ref="Q44:R44"/>
    <mergeCell ref="S44:T44"/>
    <mergeCell ref="U44:V44"/>
    <mergeCell ref="M44:N44"/>
    <mergeCell ref="M5:N5"/>
    <mergeCell ref="O5:P5"/>
    <mergeCell ref="B46:V46"/>
    <mergeCell ref="Q5:R5"/>
    <mergeCell ref="S5:T5"/>
    <mergeCell ref="U5:V5"/>
    <mergeCell ref="A6:B6"/>
    <mergeCell ref="A41:B41"/>
    <mergeCell ref="A42:B42"/>
    <mergeCell ref="A43:B44"/>
    <mergeCell ref="C44:D44"/>
    <mergeCell ref="A21:B21"/>
    <mergeCell ref="E44:F44"/>
    <mergeCell ref="G44:H44"/>
  </mergeCells>
  <phoneticPr fontId="0" type="noConversion"/>
  <printOptions horizontalCentered="1" verticalCentered="1"/>
  <pageMargins left="0.2" right="0.2" top="0.2" bottom="0.2" header="0" footer="0"/>
  <pageSetup scale="86" orientation="landscape" horizontalDpi="300" verticalDpi="300" r:id="rId1"/>
  <headerFooter alignWithMargins="0"/>
  <ignoredErrors>
    <ignoredError sqref="R8 R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51"/>
  <sheetViews>
    <sheetView topLeftCell="A7" zoomScaleNormal="100" workbookViewId="0">
      <selection activeCell="B44" sqref="B44:V44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88" t="s">
        <v>21</v>
      </c>
      <c r="B1" s="89"/>
      <c r="C1" s="89"/>
      <c r="D1" s="89"/>
      <c r="E1" s="89"/>
      <c r="F1" s="89"/>
      <c r="G1" s="89"/>
    </row>
    <row r="2" spans="1:24" ht="15" customHeight="1" x14ac:dyDescent="0.2">
      <c r="A2" s="90" t="s">
        <v>49</v>
      </c>
      <c r="B2" s="91"/>
      <c r="C2" s="91"/>
      <c r="D2" s="91"/>
      <c r="E2" s="91"/>
      <c r="F2" s="91"/>
      <c r="G2" s="91"/>
    </row>
    <row r="3" spans="1:24" ht="15" customHeight="1" thickBot="1" x14ac:dyDescent="0.25">
      <c r="A3" s="54"/>
      <c r="B3" s="55"/>
    </row>
    <row r="4" spans="1:24" ht="15" customHeight="1" thickTop="1" x14ac:dyDescent="0.2">
      <c r="A4" s="92" t="s">
        <v>0</v>
      </c>
      <c r="B4" s="93"/>
      <c r="C4" s="96" t="s">
        <v>1</v>
      </c>
      <c r="D4" s="97"/>
      <c r="E4" s="97"/>
      <c r="F4" s="98"/>
      <c r="G4" s="99" t="s">
        <v>2</v>
      </c>
      <c r="H4" s="97"/>
      <c r="I4" s="97"/>
      <c r="J4" s="97"/>
      <c r="K4" s="96" t="s">
        <v>3</v>
      </c>
      <c r="L4" s="97"/>
      <c r="M4" s="97"/>
      <c r="N4" s="98"/>
      <c r="O4" s="99" t="s">
        <v>4</v>
      </c>
      <c r="P4" s="97"/>
      <c r="Q4" s="97"/>
      <c r="R4" s="97"/>
      <c r="S4" s="104" t="s">
        <v>5</v>
      </c>
      <c r="T4" s="105"/>
      <c r="U4" s="105"/>
      <c r="V4" s="106"/>
      <c r="W4" s="4"/>
      <c r="X4" s="4"/>
    </row>
    <row r="5" spans="1:24" ht="15" customHeight="1" x14ac:dyDescent="0.2">
      <c r="A5" s="94"/>
      <c r="B5" s="95"/>
      <c r="C5" s="107" t="s">
        <v>6</v>
      </c>
      <c r="D5" s="108"/>
      <c r="E5" s="100" t="s">
        <v>7</v>
      </c>
      <c r="F5" s="101"/>
      <c r="G5" s="109" t="s">
        <v>6</v>
      </c>
      <c r="H5" s="108"/>
      <c r="I5" s="100" t="s">
        <v>7</v>
      </c>
      <c r="J5" s="109"/>
      <c r="K5" s="107" t="s">
        <v>6</v>
      </c>
      <c r="L5" s="108"/>
      <c r="M5" s="100" t="s">
        <v>7</v>
      </c>
      <c r="N5" s="101"/>
      <c r="O5" s="109" t="s">
        <v>6</v>
      </c>
      <c r="P5" s="108"/>
      <c r="Q5" s="100" t="s">
        <v>7</v>
      </c>
      <c r="R5" s="101"/>
      <c r="S5" s="109" t="s">
        <v>6</v>
      </c>
      <c r="T5" s="108"/>
      <c r="U5" s="100" t="s">
        <v>7</v>
      </c>
      <c r="V5" s="101"/>
      <c r="W5" s="4"/>
      <c r="X5" s="4"/>
    </row>
    <row r="6" spans="1:24" ht="15" customHeight="1" thickBot="1" x14ac:dyDescent="0.25">
      <c r="A6" s="102" t="s">
        <v>8</v>
      </c>
      <c r="B6" s="10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63" t="s">
        <v>9</v>
      </c>
      <c r="T6" s="64" t="s">
        <v>10</v>
      </c>
      <c r="U6" s="64" t="s">
        <v>9</v>
      </c>
      <c r="V6" s="65" t="s">
        <v>10</v>
      </c>
      <c r="W6" s="4"/>
      <c r="X6" s="4"/>
    </row>
    <row r="7" spans="1:24" ht="15" customHeight="1" x14ac:dyDescent="0.2">
      <c r="A7" s="56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67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5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6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68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6">
        <v>3</v>
      </c>
      <c r="B9" s="35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68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6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68">
        <f t="shared" si="0"/>
        <v>4</v>
      </c>
      <c r="T10" s="29" t="str">
        <f t="shared" si="1"/>
        <v xml:space="preserve"> </v>
      </c>
      <c r="U10" s="29">
        <f t="shared" si="2"/>
        <v>136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6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68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6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68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6">
        <v>7</v>
      </c>
      <c r="B13" s="35" t="s">
        <v>98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68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6">
        <v>8</v>
      </c>
      <c r="B14" s="51" t="s">
        <v>22</v>
      </c>
      <c r="C14" s="36">
        <v>2</v>
      </c>
      <c r="D14" s="37"/>
      <c r="E14" s="29">
        <f t="shared" si="4"/>
        <v>68</v>
      </c>
      <c r="F14" s="30"/>
      <c r="G14" s="37">
        <v>2</v>
      </c>
      <c r="H14" s="37"/>
      <c r="I14" s="29">
        <v>68</v>
      </c>
      <c r="J14" s="30"/>
      <c r="K14" s="36"/>
      <c r="L14" s="37"/>
      <c r="M14" s="29" t="str">
        <f t="shared" si="6"/>
        <v xml:space="preserve"> </v>
      </c>
      <c r="N14" s="30"/>
      <c r="O14" s="40"/>
      <c r="P14" s="37"/>
      <c r="Q14" s="29" t="str">
        <f t="shared" si="7"/>
        <v xml:space="preserve"> </v>
      </c>
      <c r="R14" s="30"/>
      <c r="S14" s="68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6">
        <v>9</v>
      </c>
      <c r="B15" s="51" t="s">
        <v>85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37">
        <v>2</v>
      </c>
      <c r="H15" s="37"/>
      <c r="I15" s="29">
        <f t="shared" si="5"/>
        <v>68</v>
      </c>
      <c r="J15" s="30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30" t="str">
        <f t="shared" si="7"/>
        <v xml:space="preserve"> </v>
      </c>
      <c r="S15" s="68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6">
        <v>10</v>
      </c>
      <c r="B16" s="51" t="s">
        <v>24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/>
      <c r="L16" s="37"/>
      <c r="M16" s="29" t="str">
        <f t="shared" si="6"/>
        <v xml:space="preserve"> </v>
      </c>
      <c r="N16" s="30" t="str">
        <f t="shared" si="6"/>
        <v xml:space="preserve"> </v>
      </c>
      <c r="O16" s="40"/>
      <c r="P16" s="37"/>
      <c r="Q16" s="29" t="str">
        <f t="shared" si="7"/>
        <v xml:space="preserve"> </v>
      </c>
      <c r="R16" s="30" t="str">
        <f t="shared" si="7"/>
        <v xml:space="preserve"> </v>
      </c>
      <c r="S16" s="68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6">
        <v>11</v>
      </c>
      <c r="B17" s="51" t="s">
        <v>25</v>
      </c>
      <c r="C17" s="36"/>
      <c r="D17" s="37"/>
      <c r="E17" s="29" t="str">
        <f t="shared" ref="E17:E19" si="8">IF(C17&gt;0,C17*34, " ")</f>
        <v xml:space="preserve"> 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>
        <v>2</v>
      </c>
      <c r="P17" s="37"/>
      <c r="Q17" s="29">
        <f t="shared" ref="Q17:Q20" si="14">IF(O17&gt;0,O17*32, " ")</f>
        <v>64</v>
      </c>
      <c r="R17" s="30" t="str">
        <f t="shared" ref="R17" si="15">IF(P17&gt;0,P17*32, " ")</f>
        <v xml:space="preserve"> </v>
      </c>
      <c r="S17" s="86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64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6">
        <v>12</v>
      </c>
      <c r="B18" s="82" t="s">
        <v>99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67">
        <f t="shared" ref="S18:S19" si="20">C18+G18+K18+O18</f>
        <v>4</v>
      </c>
      <c r="T18" s="31"/>
      <c r="U18" s="31">
        <f t="shared" si="18"/>
        <v>134</v>
      </c>
      <c r="V18" s="58"/>
      <c r="W18" s="9"/>
      <c r="X18" s="9"/>
    </row>
    <row r="19" spans="1:24" ht="15" customHeight="1" x14ac:dyDescent="0.2">
      <c r="A19" s="56">
        <v>13</v>
      </c>
      <c r="B19" s="83" t="s">
        <v>100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68">
        <f t="shared" si="20"/>
        <v>2</v>
      </c>
      <c r="T19" s="80"/>
      <c r="U19" s="29">
        <f t="shared" si="18"/>
        <v>68</v>
      </c>
      <c r="V19" s="81"/>
      <c r="W19" s="9"/>
      <c r="X19" s="9"/>
    </row>
    <row r="20" spans="1:24" ht="15" customHeight="1" thickBot="1" x14ac:dyDescent="0.25">
      <c r="A20" s="56">
        <v>14</v>
      </c>
      <c r="B20" s="35" t="s">
        <v>101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69">
        <f>C20+G20+K20+O20</f>
        <v>2</v>
      </c>
      <c r="T20" s="66">
        <f>D20+H20+L20+P20</f>
        <v>0</v>
      </c>
      <c r="U20" s="66">
        <f>IF(S20&lt;&gt;" ", (IF(E20&lt;&gt;" ", E20, 0)+IF(I20&lt;&gt;" ", I20, 0)+IF(M20&lt;&gt;" ", M20, 0)+IF(Q20&lt;&gt;" ", Q20, 0)), " ")</f>
        <v>66</v>
      </c>
      <c r="V20" s="70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10" t="s">
        <v>16</v>
      </c>
      <c r="B21" s="11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0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6">
        <v>1</v>
      </c>
      <c r="B22" s="51" t="s">
        <v>50</v>
      </c>
      <c r="C22" s="41">
        <v>3</v>
      </c>
      <c r="D22" s="42"/>
      <c r="E22" s="27">
        <f>IF(C22&gt;0,C22*34, " ")</f>
        <v>102</v>
      </c>
      <c r="F22" s="28" t="str">
        <f>IF(D22&gt;0,D22*34, " ")</f>
        <v xml:space="preserve"> </v>
      </c>
      <c r="G22" s="42"/>
      <c r="H22" s="42"/>
      <c r="I22" s="27" t="str">
        <f>IF(G22&gt;0,G22*34, " ")</f>
        <v xml:space="preserve"> </v>
      </c>
      <c r="J22" s="28" t="str">
        <f>IF(H22&gt;0,H22*34, " ")</f>
        <v xml:space="preserve"> </v>
      </c>
      <c r="K22" s="49"/>
      <c r="L22" s="50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67">
        <f>IF(C22+G22+K22+O22&gt;0,C22+G22+K22+O22, " ")</f>
        <v>3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102</v>
      </c>
      <c r="V22" s="58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7">
        <v>2</v>
      </c>
      <c r="B23" s="51" t="s">
        <v>27</v>
      </c>
      <c r="C23" s="43">
        <v>2</v>
      </c>
      <c r="D23" s="44"/>
      <c r="E23" s="29">
        <f>IF(C23&gt;0,C23*34, " ")</f>
        <v>68</v>
      </c>
      <c r="F23" s="30" t="str">
        <f>IF(D23&gt;0,D23*34, " ")</f>
        <v xml:space="preserve"> </v>
      </c>
      <c r="G23" s="44"/>
      <c r="H23" s="44"/>
      <c r="I23" s="29" t="str">
        <f>IF(G23&gt;0,G23*34, " ")</f>
        <v xml:space="preserve"> </v>
      </c>
      <c r="J23" s="30" t="str">
        <f>IF(H23&gt;0,H23*34, " ")</f>
        <v xml:space="preserve"> </v>
      </c>
      <c r="K23" s="43"/>
      <c r="L23" s="44"/>
      <c r="M23" s="29" t="str">
        <f>IF(K23&gt;0,K23*34, " ")</f>
        <v xml:space="preserve"> </v>
      </c>
      <c r="N23" s="30" t="str">
        <f>IF(L23&gt;0,L23*34, " ")</f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68">
        <f t="shared" ref="S23:S36" si="21">IF(C23+G23+K23+O23&gt;0,C23+G23+K23+O23, " ")</f>
        <v>2</v>
      </c>
      <c r="T23" s="29" t="str">
        <f t="shared" ref="T23:T36" si="22">IF(D23+H23+L23+P23&gt;0, D23+H23+L23+P23, " ")</f>
        <v xml:space="preserve"> </v>
      </c>
      <c r="U23" s="29">
        <f t="shared" ref="U23:U36" si="23">IF(S23&lt;&gt;" ", (IF(E23&lt;&gt;" ", E23, 0)+IF(I23&lt;&gt;" ", I23, 0)+IF(M23&lt;&gt;" ", M23, 0)+IF(Q23&lt;&gt;" ", Q23, 0)), " ")</f>
        <v>68</v>
      </c>
      <c r="V23" s="30" t="str">
        <f t="shared" ref="V23:V36" si="24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3</v>
      </c>
      <c r="B24" s="51" t="s">
        <v>51</v>
      </c>
      <c r="C24" s="43">
        <v>2</v>
      </c>
      <c r="D24" s="44">
        <v>2</v>
      </c>
      <c r="E24" s="29">
        <f t="shared" ref="E24:F35" si="25">IF(C24&gt;0,C24*34, " ")</f>
        <v>68</v>
      </c>
      <c r="F24" s="30">
        <f t="shared" si="25"/>
        <v>68</v>
      </c>
      <c r="G24" s="44"/>
      <c r="H24" s="44"/>
      <c r="I24" s="29" t="str">
        <f t="shared" ref="I24:J35" si="26">IF(G24&gt;0,G24*34, " ")</f>
        <v xml:space="preserve"> </v>
      </c>
      <c r="J24" s="30" t="str">
        <f t="shared" si="26"/>
        <v xml:space="preserve"> </v>
      </c>
      <c r="K24" s="43"/>
      <c r="L24" s="44"/>
      <c r="M24" s="29" t="str">
        <f t="shared" ref="M24:N35" si="27">IF(K24&gt;0,K24*34, " ")</f>
        <v xml:space="preserve"> </v>
      </c>
      <c r="N24" s="30" t="str">
        <f t="shared" si="27"/>
        <v xml:space="preserve"> </v>
      </c>
      <c r="O24" s="44"/>
      <c r="P24" s="44"/>
      <c r="Q24" s="29" t="str">
        <f t="shared" ref="Q24:R36" si="28">IF(O24&gt;0,O24*32, " ")</f>
        <v xml:space="preserve"> </v>
      </c>
      <c r="R24" s="30" t="str">
        <f t="shared" si="28"/>
        <v xml:space="preserve"> </v>
      </c>
      <c r="S24" s="68">
        <f t="shared" si="21"/>
        <v>2</v>
      </c>
      <c r="T24" s="29">
        <f t="shared" si="22"/>
        <v>2</v>
      </c>
      <c r="U24" s="29">
        <f t="shared" si="23"/>
        <v>68</v>
      </c>
      <c r="V24" s="30">
        <f t="shared" si="24"/>
        <v>68</v>
      </c>
      <c r="W24" s="9"/>
      <c r="X24" s="9"/>
    </row>
    <row r="25" spans="1:24" ht="15" customHeight="1" x14ac:dyDescent="0.2">
      <c r="A25" s="57">
        <v>4</v>
      </c>
      <c r="B25" s="51" t="s">
        <v>53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>
        <v>2</v>
      </c>
      <c r="I25" s="29">
        <f t="shared" si="26"/>
        <v>68</v>
      </c>
      <c r="J25" s="30">
        <f t="shared" si="26"/>
        <v>68</v>
      </c>
      <c r="K25" s="43"/>
      <c r="L25" s="44"/>
      <c r="M25" s="29" t="str">
        <f t="shared" si="27"/>
        <v xml:space="preserve"> </v>
      </c>
      <c r="N25" s="30" t="str">
        <f t="shared" si="27"/>
        <v xml:space="preserve"> </v>
      </c>
      <c r="O25" s="44"/>
      <c r="P25" s="44"/>
      <c r="Q25" s="29" t="str">
        <f t="shared" si="28"/>
        <v xml:space="preserve"> </v>
      </c>
      <c r="R25" s="30" t="str">
        <f t="shared" si="28"/>
        <v xml:space="preserve"> </v>
      </c>
      <c r="S25" s="68">
        <f t="shared" si="21"/>
        <v>2</v>
      </c>
      <c r="T25" s="29">
        <f t="shared" si="22"/>
        <v>2</v>
      </c>
      <c r="U25" s="29">
        <f t="shared" si="23"/>
        <v>68</v>
      </c>
      <c r="V25" s="30">
        <f t="shared" si="24"/>
        <v>68</v>
      </c>
      <c r="W25" s="9"/>
      <c r="X25" s="9"/>
    </row>
    <row r="26" spans="1:24" ht="15" customHeight="1" x14ac:dyDescent="0.2">
      <c r="A26" s="57">
        <v>5</v>
      </c>
      <c r="B26" s="51" t="s">
        <v>30</v>
      </c>
      <c r="C26" s="43"/>
      <c r="D26" s="44"/>
      <c r="E26" s="29" t="str">
        <f t="shared" si="25"/>
        <v xml:space="preserve"> </v>
      </c>
      <c r="F26" s="30" t="str">
        <f t="shared" si="25"/>
        <v xml:space="preserve"> </v>
      </c>
      <c r="G26" s="44">
        <v>2</v>
      </c>
      <c r="H26" s="44"/>
      <c r="I26" s="29">
        <f t="shared" si="26"/>
        <v>68</v>
      </c>
      <c r="J26" s="30" t="str">
        <f t="shared" si="26"/>
        <v xml:space="preserve"> </v>
      </c>
      <c r="K26" s="43"/>
      <c r="L26" s="44"/>
      <c r="M26" s="29" t="str">
        <f t="shared" si="27"/>
        <v xml:space="preserve"> </v>
      </c>
      <c r="N26" s="30" t="str">
        <f t="shared" si="27"/>
        <v xml:space="preserve"> </v>
      </c>
      <c r="O26" s="44"/>
      <c r="P26" s="44"/>
      <c r="Q26" s="29" t="str">
        <f t="shared" si="28"/>
        <v xml:space="preserve"> </v>
      </c>
      <c r="R26" s="30" t="str">
        <f t="shared" si="28"/>
        <v xml:space="preserve"> </v>
      </c>
      <c r="S26" s="68">
        <f t="shared" si="21"/>
        <v>2</v>
      </c>
      <c r="T26" s="29" t="str">
        <f t="shared" si="22"/>
        <v xml:space="preserve"> </v>
      </c>
      <c r="U26" s="29">
        <f t="shared" si="23"/>
        <v>68</v>
      </c>
      <c r="V26" s="30" t="str">
        <f t="shared" si="24"/>
        <v xml:space="preserve"> </v>
      </c>
      <c r="W26" s="9"/>
      <c r="X26" s="9"/>
    </row>
    <row r="27" spans="1:24" ht="15" customHeight="1" x14ac:dyDescent="0.2">
      <c r="A27" s="57">
        <v>6</v>
      </c>
      <c r="B27" s="51" t="s">
        <v>94</v>
      </c>
      <c r="C27" s="43"/>
      <c r="D27" s="44"/>
      <c r="E27" s="29" t="str">
        <f t="shared" si="25"/>
        <v xml:space="preserve"> </v>
      </c>
      <c r="F27" s="30" t="str">
        <f t="shared" si="25"/>
        <v xml:space="preserve"> </v>
      </c>
      <c r="G27" s="44">
        <v>2</v>
      </c>
      <c r="H27" s="44">
        <v>2</v>
      </c>
      <c r="I27" s="29">
        <f t="shared" si="26"/>
        <v>68</v>
      </c>
      <c r="J27" s="30">
        <f t="shared" si="26"/>
        <v>68</v>
      </c>
      <c r="K27" s="43">
        <v>2</v>
      </c>
      <c r="L27" s="44">
        <v>3</v>
      </c>
      <c r="M27" s="29">
        <f t="shared" si="27"/>
        <v>68</v>
      </c>
      <c r="N27" s="30">
        <f t="shared" si="27"/>
        <v>102</v>
      </c>
      <c r="O27" s="44">
        <v>2</v>
      </c>
      <c r="P27" s="44">
        <v>5</v>
      </c>
      <c r="Q27" s="29">
        <f t="shared" si="28"/>
        <v>64</v>
      </c>
      <c r="R27" s="30">
        <f t="shared" si="28"/>
        <v>160</v>
      </c>
      <c r="S27" s="68">
        <f t="shared" si="21"/>
        <v>6</v>
      </c>
      <c r="T27" s="29">
        <f t="shared" si="22"/>
        <v>10</v>
      </c>
      <c r="U27" s="29">
        <f t="shared" si="23"/>
        <v>200</v>
      </c>
      <c r="V27" s="30">
        <f t="shared" si="24"/>
        <v>330</v>
      </c>
      <c r="W27" s="9"/>
      <c r="X27" s="9"/>
    </row>
    <row r="28" spans="1:24" ht="15" customHeight="1" x14ac:dyDescent="0.2">
      <c r="A28" s="57">
        <v>7</v>
      </c>
      <c r="B28" s="51" t="s">
        <v>54</v>
      </c>
      <c r="C28" s="43"/>
      <c r="D28" s="44"/>
      <c r="E28" s="29" t="str">
        <f t="shared" si="25"/>
        <v xml:space="preserve"> </v>
      </c>
      <c r="F28" s="30" t="str">
        <f t="shared" si="25"/>
        <v xml:space="preserve"> </v>
      </c>
      <c r="G28" s="44">
        <v>2</v>
      </c>
      <c r="H28" s="44"/>
      <c r="I28" s="29">
        <f t="shared" si="26"/>
        <v>68</v>
      </c>
      <c r="J28" s="30" t="str">
        <f t="shared" si="26"/>
        <v xml:space="preserve"> </v>
      </c>
      <c r="K28" s="43">
        <v>2</v>
      </c>
      <c r="L28" s="44"/>
      <c r="M28" s="29">
        <f t="shared" si="27"/>
        <v>68</v>
      </c>
      <c r="N28" s="30" t="str">
        <f t="shared" si="27"/>
        <v xml:space="preserve"> </v>
      </c>
      <c r="O28" s="44"/>
      <c r="P28" s="44"/>
      <c r="Q28" s="29" t="str">
        <f t="shared" si="28"/>
        <v xml:space="preserve"> </v>
      </c>
      <c r="R28" s="30" t="str">
        <f t="shared" si="28"/>
        <v xml:space="preserve"> </v>
      </c>
      <c r="S28" s="68">
        <f t="shared" si="21"/>
        <v>4</v>
      </c>
      <c r="T28" s="29" t="str">
        <f t="shared" si="22"/>
        <v xml:space="preserve"> </v>
      </c>
      <c r="U28" s="29">
        <f t="shared" si="23"/>
        <v>136</v>
      </c>
      <c r="V28" s="30" t="str">
        <f t="shared" si="24"/>
        <v xml:space="preserve"> </v>
      </c>
      <c r="W28" s="9"/>
      <c r="X28" s="9"/>
    </row>
    <row r="29" spans="1:24" ht="15" customHeight="1" x14ac:dyDescent="0.2">
      <c r="A29" s="57">
        <v>8</v>
      </c>
      <c r="B29" s="51" t="s">
        <v>52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44">
        <v>2</v>
      </c>
      <c r="H29" s="44"/>
      <c r="I29" s="29">
        <f>IF(G29&gt;0,G29*34, " ")</f>
        <v>68</v>
      </c>
      <c r="J29" s="30" t="str">
        <f>IF(H29&gt;0,H29*34, " ")</f>
        <v xml:space="preserve"> </v>
      </c>
      <c r="K29" s="43"/>
      <c r="L29" s="44"/>
      <c r="M29" s="29" t="str">
        <f>IF(K29&gt;0,K29*34, " ")</f>
        <v xml:space="preserve"> </v>
      </c>
      <c r="N29" s="30" t="str">
        <f>IF(L29&gt;0,L29*34, " ")</f>
        <v xml:space="preserve"> </v>
      </c>
      <c r="O29" s="44"/>
      <c r="P29" s="44"/>
      <c r="Q29" s="29" t="str">
        <f>IF(O29&gt;0,O29*32, " ")</f>
        <v xml:space="preserve"> </v>
      </c>
      <c r="R29" s="30" t="str">
        <f>IF(P29&gt;0,P29*32, " ")</f>
        <v xml:space="preserve"> </v>
      </c>
      <c r="S29" s="68">
        <f t="shared" si="21"/>
        <v>2</v>
      </c>
      <c r="T29" s="29" t="str">
        <f t="shared" si="22"/>
        <v xml:space="preserve"> </v>
      </c>
      <c r="U29" s="29">
        <f t="shared" si="23"/>
        <v>68</v>
      </c>
      <c r="V29" s="30" t="str">
        <f t="shared" si="24"/>
        <v xml:space="preserve"> </v>
      </c>
      <c r="W29" s="9"/>
      <c r="X29" s="9"/>
    </row>
    <row r="30" spans="1:24" ht="15" customHeight="1" x14ac:dyDescent="0.2">
      <c r="A30" s="57">
        <v>9</v>
      </c>
      <c r="B30" s="51" t="s">
        <v>55</v>
      </c>
      <c r="C30" s="43"/>
      <c r="D30" s="44"/>
      <c r="E30" s="29" t="str">
        <f t="shared" si="25"/>
        <v xml:space="preserve"> </v>
      </c>
      <c r="F30" s="30" t="str">
        <f t="shared" si="25"/>
        <v xml:space="preserve"> </v>
      </c>
      <c r="G30" s="44"/>
      <c r="H30" s="44"/>
      <c r="I30" s="29" t="str">
        <f t="shared" si="26"/>
        <v xml:space="preserve"> </v>
      </c>
      <c r="J30" s="30" t="str">
        <f t="shared" si="26"/>
        <v xml:space="preserve"> </v>
      </c>
      <c r="K30" s="43">
        <v>2</v>
      </c>
      <c r="L30" s="44">
        <v>3</v>
      </c>
      <c r="M30" s="29">
        <f t="shared" si="27"/>
        <v>68</v>
      </c>
      <c r="N30" s="30">
        <f t="shared" si="27"/>
        <v>102</v>
      </c>
      <c r="O30" s="44">
        <v>2</v>
      </c>
      <c r="P30" s="44">
        <v>2</v>
      </c>
      <c r="Q30" s="29">
        <f t="shared" si="28"/>
        <v>64</v>
      </c>
      <c r="R30" s="30">
        <f t="shared" si="28"/>
        <v>64</v>
      </c>
      <c r="S30" s="68">
        <f t="shared" si="21"/>
        <v>4</v>
      </c>
      <c r="T30" s="29">
        <f t="shared" si="22"/>
        <v>5</v>
      </c>
      <c r="U30" s="29">
        <f t="shared" si="23"/>
        <v>132</v>
      </c>
      <c r="V30" s="30">
        <f t="shared" si="24"/>
        <v>166</v>
      </c>
      <c r="W30" s="9"/>
      <c r="X30" s="9"/>
    </row>
    <row r="31" spans="1:24" ht="15" customHeight="1" x14ac:dyDescent="0.2">
      <c r="A31" s="57">
        <v>10</v>
      </c>
      <c r="B31" s="51" t="s">
        <v>37</v>
      </c>
      <c r="C31" s="43"/>
      <c r="D31" s="44"/>
      <c r="E31" s="29" t="str">
        <f>IF(C31&gt;0,C31*34, " ")</f>
        <v xml:space="preserve"> </v>
      </c>
      <c r="F31" s="30" t="str">
        <f>IF(D31&gt;0,D31*34, " ")</f>
        <v xml:space="preserve"> </v>
      </c>
      <c r="G31" s="44"/>
      <c r="H31" s="44"/>
      <c r="I31" s="29" t="str">
        <f>IF(G31&gt;0,G31*34, " ")</f>
        <v xml:space="preserve"> </v>
      </c>
      <c r="J31" s="30" t="str">
        <f>IF(H31&gt;0,H31*34, " ")</f>
        <v xml:space="preserve"> </v>
      </c>
      <c r="K31" s="43">
        <v>2</v>
      </c>
      <c r="L31" s="44">
        <v>3</v>
      </c>
      <c r="M31" s="29">
        <f>IF(K31&gt;0,K31*34, " ")</f>
        <v>68</v>
      </c>
      <c r="N31" s="30">
        <f>IF(L31&gt;0,L31*34, " ")</f>
        <v>102</v>
      </c>
      <c r="O31" s="44"/>
      <c r="P31" s="44"/>
      <c r="Q31" s="29" t="str">
        <f>IF(O31&gt;0,O31*32, " ")</f>
        <v xml:space="preserve"> </v>
      </c>
      <c r="R31" s="30" t="str">
        <f>IF(P31&gt;0,P31*32, " ")</f>
        <v xml:space="preserve"> </v>
      </c>
      <c r="S31" s="68">
        <f t="shared" si="21"/>
        <v>2</v>
      </c>
      <c r="T31" s="29">
        <f t="shared" si="22"/>
        <v>3</v>
      </c>
      <c r="U31" s="29">
        <f t="shared" si="23"/>
        <v>68</v>
      </c>
      <c r="V31" s="30">
        <f t="shared" si="24"/>
        <v>102</v>
      </c>
      <c r="W31" s="9"/>
      <c r="X31" s="9"/>
    </row>
    <row r="32" spans="1:24" ht="15" customHeight="1" x14ac:dyDescent="0.2">
      <c r="A32" s="57">
        <v>11</v>
      </c>
      <c r="B32" s="51" t="s">
        <v>29</v>
      </c>
      <c r="C32" s="43"/>
      <c r="D32" s="44"/>
      <c r="E32" s="29" t="str">
        <f>IF(C32&gt;0,C32*34, " ")</f>
        <v xml:space="preserve"> </v>
      </c>
      <c r="F32" s="30" t="str">
        <f>IF(D32&gt;0,D32*34, " ")</f>
        <v xml:space="preserve"> </v>
      </c>
      <c r="G32" s="44"/>
      <c r="H32" s="44"/>
      <c r="I32" s="29" t="str">
        <f>IF(G32&gt;0,G32*34, " ")</f>
        <v xml:space="preserve"> </v>
      </c>
      <c r="J32" s="30" t="str">
        <f>IF(H32&gt;0,H32*34, " ")</f>
        <v xml:space="preserve"> </v>
      </c>
      <c r="K32" s="43">
        <v>2</v>
      </c>
      <c r="L32" s="44"/>
      <c r="M32" s="29">
        <f>IF(K32&gt;0,K32*34, " ")</f>
        <v>68</v>
      </c>
      <c r="N32" s="30" t="str">
        <f>IF(L32&gt;0,L32*34, " ")</f>
        <v xml:space="preserve"> </v>
      </c>
      <c r="O32" s="44"/>
      <c r="P32" s="44"/>
      <c r="Q32" s="29" t="str">
        <f>IF(O32&gt;0,O32*32, " ")</f>
        <v xml:space="preserve"> </v>
      </c>
      <c r="R32" s="30" t="str">
        <f>IF(P32&gt;0,P32*32, " ")</f>
        <v xml:space="preserve"> </v>
      </c>
      <c r="S32" s="68">
        <f t="shared" si="21"/>
        <v>2</v>
      </c>
      <c r="T32" s="29" t="str">
        <f t="shared" si="22"/>
        <v xml:space="preserve"> </v>
      </c>
      <c r="U32" s="29">
        <f t="shared" si="23"/>
        <v>68</v>
      </c>
      <c r="V32" s="30" t="str">
        <f t="shared" si="24"/>
        <v xml:space="preserve"> </v>
      </c>
      <c r="W32" s="9"/>
      <c r="X32" s="9"/>
    </row>
    <row r="33" spans="1:24" ht="15" customHeight="1" x14ac:dyDescent="0.2">
      <c r="A33" s="57">
        <v>12</v>
      </c>
      <c r="B33" s="51" t="s">
        <v>56</v>
      </c>
      <c r="C33" s="43"/>
      <c r="D33" s="44"/>
      <c r="E33" s="29" t="str">
        <f t="shared" si="25"/>
        <v xml:space="preserve"> </v>
      </c>
      <c r="F33" s="30" t="str">
        <f t="shared" si="25"/>
        <v xml:space="preserve"> </v>
      </c>
      <c r="G33" s="44"/>
      <c r="H33" s="44"/>
      <c r="I33" s="29" t="str">
        <f t="shared" si="26"/>
        <v xml:space="preserve"> </v>
      </c>
      <c r="J33" s="30" t="str">
        <f t="shared" si="26"/>
        <v xml:space="preserve"> </v>
      </c>
      <c r="K33" s="43"/>
      <c r="L33" s="44"/>
      <c r="M33" s="29" t="str">
        <f t="shared" si="27"/>
        <v xml:space="preserve"> </v>
      </c>
      <c r="N33" s="30" t="str">
        <f t="shared" si="27"/>
        <v xml:space="preserve"> </v>
      </c>
      <c r="O33" s="44">
        <v>2</v>
      </c>
      <c r="P33" s="44"/>
      <c r="Q33" s="29">
        <f t="shared" si="28"/>
        <v>64</v>
      </c>
      <c r="R33" s="30" t="str">
        <f t="shared" si="28"/>
        <v xml:space="preserve"> </v>
      </c>
      <c r="S33" s="68">
        <f t="shared" si="21"/>
        <v>2</v>
      </c>
      <c r="T33" s="29" t="str">
        <f t="shared" si="22"/>
        <v xml:space="preserve"> </v>
      </c>
      <c r="U33" s="29">
        <f t="shared" si="23"/>
        <v>64</v>
      </c>
      <c r="V33" s="30" t="str">
        <f t="shared" si="24"/>
        <v xml:space="preserve"> </v>
      </c>
      <c r="W33" s="9"/>
      <c r="X33" s="9"/>
    </row>
    <row r="34" spans="1:24" ht="15" customHeight="1" x14ac:dyDescent="0.2">
      <c r="A34" s="57">
        <v>13</v>
      </c>
      <c r="B34" s="51" t="s">
        <v>57</v>
      </c>
      <c r="C34" s="43"/>
      <c r="D34" s="44"/>
      <c r="E34" s="29" t="str">
        <f t="shared" si="25"/>
        <v xml:space="preserve"> </v>
      </c>
      <c r="F34" s="30" t="str">
        <f t="shared" si="25"/>
        <v xml:space="preserve"> </v>
      </c>
      <c r="G34" s="44"/>
      <c r="H34" s="44"/>
      <c r="I34" s="29" t="str">
        <f t="shared" si="26"/>
        <v xml:space="preserve"> </v>
      </c>
      <c r="J34" s="30" t="str">
        <f t="shared" si="26"/>
        <v xml:space="preserve"> </v>
      </c>
      <c r="K34" s="43"/>
      <c r="L34" s="44"/>
      <c r="M34" s="29" t="str">
        <f t="shared" si="27"/>
        <v xml:space="preserve"> </v>
      </c>
      <c r="N34" s="30" t="str">
        <f t="shared" si="27"/>
        <v xml:space="preserve"> </v>
      </c>
      <c r="O34" s="44">
        <v>2</v>
      </c>
      <c r="P34" s="44"/>
      <c r="Q34" s="29">
        <f t="shared" si="28"/>
        <v>64</v>
      </c>
      <c r="R34" s="30" t="str">
        <f t="shared" si="28"/>
        <v xml:space="preserve"> </v>
      </c>
      <c r="S34" s="68">
        <f t="shared" si="21"/>
        <v>2</v>
      </c>
      <c r="T34" s="29" t="str">
        <f t="shared" si="22"/>
        <v xml:space="preserve"> </v>
      </c>
      <c r="U34" s="29">
        <f t="shared" si="23"/>
        <v>64</v>
      </c>
      <c r="V34" s="30" t="str">
        <f t="shared" si="24"/>
        <v xml:space="preserve"> </v>
      </c>
      <c r="W34" s="9"/>
      <c r="X34" s="9"/>
    </row>
    <row r="35" spans="1:24" ht="15" customHeight="1" x14ac:dyDescent="0.2">
      <c r="A35" s="57">
        <v>14</v>
      </c>
      <c r="B35" s="51" t="s">
        <v>36</v>
      </c>
      <c r="C35" s="43"/>
      <c r="D35" s="44"/>
      <c r="E35" s="29" t="str">
        <f t="shared" si="25"/>
        <v xml:space="preserve"> </v>
      </c>
      <c r="F35" s="30" t="str">
        <f t="shared" si="25"/>
        <v xml:space="preserve"> </v>
      </c>
      <c r="G35" s="44"/>
      <c r="H35" s="44"/>
      <c r="I35" s="29" t="str">
        <f t="shared" si="26"/>
        <v xml:space="preserve"> </v>
      </c>
      <c r="J35" s="30" t="str">
        <f t="shared" si="26"/>
        <v xml:space="preserve"> </v>
      </c>
      <c r="K35" s="43"/>
      <c r="L35" s="44"/>
      <c r="M35" s="29" t="str">
        <f t="shared" si="27"/>
        <v xml:space="preserve"> </v>
      </c>
      <c r="N35" s="30" t="str">
        <f t="shared" si="27"/>
        <v xml:space="preserve"> </v>
      </c>
      <c r="O35" s="44">
        <v>3</v>
      </c>
      <c r="P35" s="44"/>
      <c r="Q35" s="29">
        <f t="shared" si="28"/>
        <v>96</v>
      </c>
      <c r="R35" s="30" t="str">
        <f t="shared" si="28"/>
        <v xml:space="preserve"> </v>
      </c>
      <c r="S35" s="68">
        <f t="shared" si="21"/>
        <v>3</v>
      </c>
      <c r="T35" s="29" t="str">
        <f t="shared" si="22"/>
        <v xml:space="preserve"> </v>
      </c>
      <c r="U35" s="29">
        <f t="shared" si="23"/>
        <v>96</v>
      </c>
      <c r="V35" s="30" t="str">
        <f t="shared" si="24"/>
        <v xml:space="preserve"> </v>
      </c>
      <c r="W35" s="9"/>
      <c r="X35" s="9"/>
    </row>
    <row r="36" spans="1:24" ht="15" customHeight="1" x14ac:dyDescent="0.2">
      <c r="A36" s="57">
        <v>15</v>
      </c>
      <c r="B36" s="51" t="s">
        <v>79</v>
      </c>
      <c r="C36" s="45"/>
      <c r="D36" s="46"/>
      <c r="E36" s="29"/>
      <c r="F36" s="30"/>
      <c r="G36" s="48"/>
      <c r="H36" s="46"/>
      <c r="I36" s="29"/>
      <c r="J36" s="30"/>
      <c r="K36" s="45"/>
      <c r="L36" s="46"/>
      <c r="M36" s="29"/>
      <c r="N36" s="30"/>
      <c r="O36" s="48">
        <v>2</v>
      </c>
      <c r="P36" s="46"/>
      <c r="Q36" s="29">
        <f t="shared" si="28"/>
        <v>64</v>
      </c>
      <c r="R36" s="30"/>
      <c r="S36" s="68">
        <f t="shared" si="21"/>
        <v>2</v>
      </c>
      <c r="T36" s="29" t="str">
        <f t="shared" si="22"/>
        <v xml:space="preserve"> </v>
      </c>
      <c r="U36" s="29">
        <f t="shared" si="23"/>
        <v>64</v>
      </c>
      <c r="V36" s="30" t="str">
        <f t="shared" si="24"/>
        <v xml:space="preserve"> </v>
      </c>
      <c r="W36" s="9"/>
      <c r="X36" s="9"/>
    </row>
    <row r="37" spans="1:24" ht="15" customHeight="1" x14ac:dyDescent="0.2">
      <c r="A37" s="57"/>
      <c r="B37" s="35" t="s">
        <v>87</v>
      </c>
      <c r="C37" s="45"/>
      <c r="D37" s="46"/>
      <c r="E37" s="29"/>
      <c r="F37" s="30"/>
      <c r="G37" s="48"/>
      <c r="H37" s="46"/>
      <c r="I37" s="29"/>
      <c r="J37" s="30"/>
      <c r="K37" s="45"/>
      <c r="L37" s="46"/>
      <c r="M37" s="29"/>
      <c r="N37" s="30"/>
      <c r="O37" s="48"/>
      <c r="P37" s="46"/>
      <c r="Q37" s="29"/>
      <c r="R37" s="30"/>
      <c r="S37" s="68"/>
      <c r="T37" s="29"/>
      <c r="U37" s="29"/>
      <c r="V37" s="30"/>
      <c r="W37" s="9"/>
      <c r="X37" s="9"/>
    </row>
    <row r="38" spans="1:24" ht="15" customHeight="1" thickBot="1" x14ac:dyDescent="0.25">
      <c r="A38" s="57"/>
      <c r="B38" s="35" t="s">
        <v>88</v>
      </c>
      <c r="C38" s="43"/>
      <c r="D38" s="44"/>
      <c r="E38" s="29"/>
      <c r="F38" s="30"/>
      <c r="G38" s="47"/>
      <c r="H38" s="44"/>
      <c r="I38" s="29"/>
      <c r="J38" s="30"/>
      <c r="K38" s="43"/>
      <c r="L38" s="44"/>
      <c r="M38" s="29"/>
      <c r="N38" s="30"/>
      <c r="O38" s="47"/>
      <c r="P38" s="44"/>
      <c r="Q38" s="29"/>
      <c r="R38" s="30"/>
      <c r="S38" s="71"/>
      <c r="T38" s="66"/>
      <c r="U38" s="66"/>
      <c r="V38" s="70"/>
      <c r="W38" s="9"/>
      <c r="X38" s="9"/>
    </row>
    <row r="39" spans="1:24" ht="15" customHeight="1" thickBot="1" x14ac:dyDescent="0.25">
      <c r="A39" s="112" t="s">
        <v>17</v>
      </c>
      <c r="B39" s="113"/>
      <c r="C39" s="78">
        <f>SUM(C7:C18)</f>
        <v>18</v>
      </c>
      <c r="D39" s="15">
        <f t="shared" ref="D39:V39" si="29">SUM(D7:D20)</f>
        <v>2</v>
      </c>
      <c r="E39" s="84">
        <f>SUM(E7:E18)</f>
        <v>612</v>
      </c>
      <c r="F39" s="16">
        <f t="shared" si="29"/>
        <v>68</v>
      </c>
      <c r="G39" s="78">
        <f>SUM(G7:G18)</f>
        <v>16</v>
      </c>
      <c r="H39" s="15">
        <f t="shared" si="29"/>
        <v>0</v>
      </c>
      <c r="I39" s="84">
        <f>SUM(I7:I18)</f>
        <v>544</v>
      </c>
      <c r="J39" s="16">
        <f t="shared" si="29"/>
        <v>0</v>
      </c>
      <c r="K39" s="78">
        <f>SUM(K7:K19)</f>
        <v>10</v>
      </c>
      <c r="L39" s="15">
        <f t="shared" si="29"/>
        <v>0</v>
      </c>
      <c r="M39" s="84">
        <f>SUM(M7:M18)</f>
        <v>340</v>
      </c>
      <c r="N39" s="16">
        <f t="shared" si="29"/>
        <v>0</v>
      </c>
      <c r="O39" s="78">
        <f>SUM(O7:O18)</f>
        <v>10</v>
      </c>
      <c r="P39" s="15">
        <f t="shared" si="29"/>
        <v>0</v>
      </c>
      <c r="Q39" s="84">
        <f>SUM(Q7:Q18)</f>
        <v>320</v>
      </c>
      <c r="R39" s="16">
        <f t="shared" si="29"/>
        <v>0</v>
      </c>
      <c r="S39" s="79">
        <f>SUM(S7:S18)</f>
        <v>54</v>
      </c>
      <c r="T39" s="61">
        <f t="shared" si="29"/>
        <v>2</v>
      </c>
      <c r="U39" s="85">
        <f>SUM(U7:U18)</f>
        <v>1816</v>
      </c>
      <c r="V39" s="62">
        <f t="shared" si="29"/>
        <v>68</v>
      </c>
      <c r="W39" s="9"/>
      <c r="X39" s="9"/>
    </row>
    <row r="40" spans="1:24" ht="15" customHeight="1" thickBot="1" x14ac:dyDescent="0.25">
      <c r="A40" s="114" t="s">
        <v>18</v>
      </c>
      <c r="B40" s="115"/>
      <c r="C40" s="17">
        <f t="shared" ref="C40:V40" si="30">SUM(C22:C38)</f>
        <v>7</v>
      </c>
      <c r="D40" s="18">
        <f t="shared" si="30"/>
        <v>2</v>
      </c>
      <c r="E40" s="18">
        <f t="shared" si="30"/>
        <v>238</v>
      </c>
      <c r="F40" s="19">
        <f t="shared" si="30"/>
        <v>68</v>
      </c>
      <c r="G40" s="17">
        <f t="shared" si="30"/>
        <v>10</v>
      </c>
      <c r="H40" s="18">
        <f t="shared" si="30"/>
        <v>4</v>
      </c>
      <c r="I40" s="18">
        <f t="shared" si="30"/>
        <v>340</v>
      </c>
      <c r="J40" s="19">
        <f t="shared" si="30"/>
        <v>136</v>
      </c>
      <c r="K40" s="17">
        <f t="shared" si="30"/>
        <v>10</v>
      </c>
      <c r="L40" s="18">
        <f t="shared" si="30"/>
        <v>9</v>
      </c>
      <c r="M40" s="18">
        <f t="shared" si="30"/>
        <v>340</v>
      </c>
      <c r="N40" s="19">
        <f t="shared" si="30"/>
        <v>306</v>
      </c>
      <c r="O40" s="17">
        <f t="shared" si="30"/>
        <v>13</v>
      </c>
      <c r="P40" s="18">
        <f t="shared" si="30"/>
        <v>7</v>
      </c>
      <c r="Q40" s="18">
        <f t="shared" si="30"/>
        <v>416</v>
      </c>
      <c r="R40" s="19">
        <f t="shared" si="30"/>
        <v>224</v>
      </c>
      <c r="S40" s="17">
        <f t="shared" si="30"/>
        <v>40</v>
      </c>
      <c r="T40" s="18">
        <f t="shared" si="30"/>
        <v>22</v>
      </c>
      <c r="U40" s="18">
        <f t="shared" si="30"/>
        <v>1334</v>
      </c>
      <c r="V40" s="19">
        <f t="shared" si="30"/>
        <v>734</v>
      </c>
      <c r="W40" s="20"/>
      <c r="X40" s="20"/>
    </row>
    <row r="41" spans="1:24" ht="15" customHeight="1" thickTop="1" thickBot="1" x14ac:dyDescent="0.25">
      <c r="A41" s="120" t="s">
        <v>19</v>
      </c>
      <c r="B41" s="121"/>
      <c r="C41" s="21">
        <f>C39+C40</f>
        <v>25</v>
      </c>
      <c r="D41" s="22">
        <f t="shared" ref="D41:V41" si="31">D39+D40</f>
        <v>4</v>
      </c>
      <c r="E41" s="22">
        <f t="shared" si="31"/>
        <v>850</v>
      </c>
      <c r="F41" s="23">
        <f t="shared" si="31"/>
        <v>136</v>
      </c>
      <c r="G41" s="21">
        <f t="shared" si="31"/>
        <v>26</v>
      </c>
      <c r="H41" s="22">
        <f t="shared" si="31"/>
        <v>4</v>
      </c>
      <c r="I41" s="22">
        <f t="shared" si="31"/>
        <v>884</v>
      </c>
      <c r="J41" s="23">
        <f t="shared" si="31"/>
        <v>136</v>
      </c>
      <c r="K41" s="21">
        <f t="shared" si="31"/>
        <v>20</v>
      </c>
      <c r="L41" s="22">
        <f t="shared" si="31"/>
        <v>9</v>
      </c>
      <c r="M41" s="22">
        <f t="shared" si="31"/>
        <v>680</v>
      </c>
      <c r="N41" s="23">
        <f t="shared" si="31"/>
        <v>306</v>
      </c>
      <c r="O41" s="21">
        <f t="shared" si="31"/>
        <v>23</v>
      </c>
      <c r="P41" s="22">
        <f t="shared" si="31"/>
        <v>7</v>
      </c>
      <c r="Q41" s="22">
        <f t="shared" si="31"/>
        <v>736</v>
      </c>
      <c r="R41" s="23">
        <f t="shared" si="31"/>
        <v>224</v>
      </c>
      <c r="S41" s="21">
        <f t="shared" si="31"/>
        <v>94</v>
      </c>
      <c r="T41" s="22">
        <f t="shared" si="31"/>
        <v>24</v>
      </c>
      <c r="U41" s="22">
        <f t="shared" si="31"/>
        <v>3150</v>
      </c>
      <c r="V41" s="23">
        <f t="shared" si="31"/>
        <v>802</v>
      </c>
      <c r="W41" s="24"/>
      <c r="X41" s="24"/>
    </row>
    <row r="42" spans="1:24" ht="15" customHeight="1" thickTop="1" thickBot="1" x14ac:dyDescent="0.25">
      <c r="A42" s="122"/>
      <c r="B42" s="123"/>
      <c r="C42" s="116">
        <f>C41+D41</f>
        <v>29</v>
      </c>
      <c r="D42" s="117"/>
      <c r="E42" s="118">
        <f>E41+F41</f>
        <v>986</v>
      </c>
      <c r="F42" s="119"/>
      <c r="G42" s="116">
        <f>G41+H41</f>
        <v>30</v>
      </c>
      <c r="H42" s="117"/>
      <c r="I42" s="118">
        <f>I41+J41</f>
        <v>1020</v>
      </c>
      <c r="J42" s="119"/>
      <c r="K42" s="116">
        <f>K41+L41</f>
        <v>29</v>
      </c>
      <c r="L42" s="117"/>
      <c r="M42" s="118">
        <f>M41+N41</f>
        <v>986</v>
      </c>
      <c r="N42" s="119"/>
      <c r="O42" s="116">
        <f>O41+P41</f>
        <v>30</v>
      </c>
      <c r="P42" s="117"/>
      <c r="Q42" s="118">
        <f>Q41+R41</f>
        <v>960</v>
      </c>
      <c r="R42" s="119"/>
      <c r="S42" s="116">
        <f>S41+T41</f>
        <v>118</v>
      </c>
      <c r="T42" s="117"/>
      <c r="U42" s="118">
        <f>U41+V41</f>
        <v>3952</v>
      </c>
      <c r="V42" s="119"/>
      <c r="W42" s="24"/>
      <c r="X42" s="24"/>
    </row>
    <row r="43" spans="1:24" ht="15" customHeight="1" thickTop="1" x14ac:dyDescent="0.2">
      <c r="A43" s="25"/>
      <c r="B43" s="52"/>
      <c r="C43" s="26"/>
      <c r="D43" s="26"/>
      <c r="E43" s="26"/>
      <c r="F43" s="26"/>
      <c r="G43" s="26"/>
      <c r="H43" s="26"/>
      <c r="I43" s="26"/>
      <c r="J43" s="53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26"/>
      <c r="V43" s="9"/>
      <c r="W43" s="9"/>
      <c r="X43" s="9"/>
    </row>
    <row r="44" spans="1:24" ht="32.65" customHeight="1" x14ac:dyDescent="0.2">
      <c r="B44" s="87" t="s">
        <v>102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4" ht="15" customHeight="1" x14ac:dyDescent="0.2">
      <c r="B45" s="52" t="s">
        <v>82</v>
      </c>
    </row>
    <row r="46" spans="1:24" ht="15" customHeight="1" x14ac:dyDescent="0.2">
      <c r="B46" s="52" t="s">
        <v>83</v>
      </c>
    </row>
    <row r="47" spans="1:24" ht="15" customHeight="1" x14ac:dyDescent="0.2">
      <c r="B47" s="53" t="s">
        <v>84</v>
      </c>
    </row>
    <row r="48" spans="1:24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34">
    <mergeCell ref="O42:P42"/>
    <mergeCell ref="Q42:R42"/>
    <mergeCell ref="S42:T42"/>
    <mergeCell ref="U42:V42"/>
    <mergeCell ref="G42:H42"/>
    <mergeCell ref="I42:J42"/>
    <mergeCell ref="K42:L42"/>
    <mergeCell ref="M42:N42"/>
    <mergeCell ref="A41:B42"/>
    <mergeCell ref="C42:D42"/>
    <mergeCell ref="E42:F42"/>
    <mergeCell ref="A1:G1"/>
    <mergeCell ref="A2:G2"/>
    <mergeCell ref="A4:B5"/>
    <mergeCell ref="C4:F4"/>
    <mergeCell ref="G4:J4"/>
    <mergeCell ref="A21:B21"/>
    <mergeCell ref="A39:B39"/>
    <mergeCell ref="B44:V44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Q5:R5"/>
    <mergeCell ref="S5:T5"/>
    <mergeCell ref="M5:N5"/>
    <mergeCell ref="O5:P5"/>
    <mergeCell ref="A40:B40"/>
  </mergeCells>
  <phoneticPr fontId="0" type="noConversion"/>
  <printOptions horizontalCentered="1" verticalCentered="1"/>
  <pageMargins left="0.2" right="0.2" top="0.2" bottom="0.2" header="0" footer="0"/>
  <pageSetup scale="97" orientation="landscape" horizontalDpi="300" verticalDpi="300" r:id="rId1"/>
  <headerFooter alignWithMargins="0"/>
  <ignoredErrors>
    <ignoredError sqref="R8 R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52"/>
  <sheetViews>
    <sheetView topLeftCell="A7" zoomScaleNormal="100" workbookViewId="0">
      <selection activeCell="B13" sqref="B13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88" t="s">
        <v>21</v>
      </c>
      <c r="B1" s="89"/>
      <c r="C1" s="89"/>
      <c r="D1" s="89"/>
      <c r="E1" s="89"/>
      <c r="F1" s="89"/>
      <c r="G1" s="89"/>
    </row>
    <row r="2" spans="1:24" ht="15" customHeight="1" x14ac:dyDescent="0.2">
      <c r="A2" s="90" t="s">
        <v>58</v>
      </c>
      <c r="B2" s="91"/>
      <c r="C2" s="91"/>
      <c r="D2" s="91"/>
      <c r="E2" s="91"/>
      <c r="F2" s="91"/>
      <c r="G2" s="91"/>
    </row>
    <row r="3" spans="1:24" ht="15" customHeight="1" thickBot="1" x14ac:dyDescent="0.25">
      <c r="A3" s="54"/>
      <c r="B3" s="55"/>
    </row>
    <row r="4" spans="1:24" ht="15" customHeight="1" thickTop="1" x14ac:dyDescent="0.2">
      <c r="A4" s="92" t="s">
        <v>0</v>
      </c>
      <c r="B4" s="93"/>
      <c r="C4" s="96" t="s">
        <v>1</v>
      </c>
      <c r="D4" s="97"/>
      <c r="E4" s="97"/>
      <c r="F4" s="98"/>
      <c r="G4" s="99" t="s">
        <v>2</v>
      </c>
      <c r="H4" s="97"/>
      <c r="I4" s="97"/>
      <c r="J4" s="97"/>
      <c r="K4" s="96" t="s">
        <v>3</v>
      </c>
      <c r="L4" s="97"/>
      <c r="M4" s="97"/>
      <c r="N4" s="98"/>
      <c r="O4" s="99" t="s">
        <v>4</v>
      </c>
      <c r="P4" s="97"/>
      <c r="Q4" s="97"/>
      <c r="R4" s="97"/>
      <c r="S4" s="104" t="s">
        <v>5</v>
      </c>
      <c r="T4" s="105"/>
      <c r="U4" s="105"/>
      <c r="V4" s="106"/>
      <c r="W4" s="4"/>
      <c r="X4" s="4"/>
    </row>
    <row r="5" spans="1:24" ht="15" customHeight="1" x14ac:dyDescent="0.2">
      <c r="A5" s="94"/>
      <c r="B5" s="95"/>
      <c r="C5" s="107" t="s">
        <v>6</v>
      </c>
      <c r="D5" s="108"/>
      <c r="E5" s="100" t="s">
        <v>7</v>
      </c>
      <c r="F5" s="101"/>
      <c r="G5" s="109" t="s">
        <v>6</v>
      </c>
      <c r="H5" s="108"/>
      <c r="I5" s="100" t="s">
        <v>7</v>
      </c>
      <c r="J5" s="109"/>
      <c r="K5" s="107" t="s">
        <v>6</v>
      </c>
      <c r="L5" s="108"/>
      <c r="M5" s="100" t="s">
        <v>7</v>
      </c>
      <c r="N5" s="101"/>
      <c r="O5" s="109" t="s">
        <v>6</v>
      </c>
      <c r="P5" s="108"/>
      <c r="Q5" s="100" t="s">
        <v>7</v>
      </c>
      <c r="R5" s="109"/>
      <c r="S5" s="107" t="s">
        <v>6</v>
      </c>
      <c r="T5" s="108"/>
      <c r="U5" s="100" t="s">
        <v>7</v>
      </c>
      <c r="V5" s="101"/>
      <c r="W5" s="4"/>
      <c r="X5" s="4"/>
    </row>
    <row r="6" spans="1:24" ht="15" customHeight="1" thickBot="1" x14ac:dyDescent="0.25">
      <c r="A6" s="102" t="s">
        <v>8</v>
      </c>
      <c r="B6" s="10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72" t="s">
        <v>9</v>
      </c>
      <c r="T6" s="64" t="s">
        <v>10</v>
      </c>
      <c r="U6" s="64" t="s">
        <v>9</v>
      </c>
      <c r="V6" s="65" t="s">
        <v>10</v>
      </c>
      <c r="W6" s="4"/>
      <c r="X6" s="4"/>
    </row>
    <row r="7" spans="1:24" ht="15" customHeight="1" x14ac:dyDescent="0.2">
      <c r="A7" s="56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67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5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6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68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6">
        <v>3</v>
      </c>
      <c r="B9" s="35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68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6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60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68">
        <f t="shared" si="0"/>
        <v>2</v>
      </c>
      <c r="T10" s="29" t="str">
        <f t="shared" si="1"/>
        <v xml:space="preserve"> </v>
      </c>
      <c r="U10" s="29">
        <f t="shared" si="2"/>
        <v>68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6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68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6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68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6">
        <v>7</v>
      </c>
      <c r="B13" s="35" t="s">
        <v>98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68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6">
        <v>8</v>
      </c>
      <c r="B14" s="51" t="s">
        <v>22</v>
      </c>
      <c r="C14" s="36">
        <v>2</v>
      </c>
      <c r="D14" s="37"/>
      <c r="E14" s="29">
        <f t="shared" si="4"/>
        <v>68</v>
      </c>
      <c r="F14" s="30"/>
      <c r="G14" s="37">
        <v>2</v>
      </c>
      <c r="H14" s="37"/>
      <c r="I14" s="29">
        <f t="shared" si="5"/>
        <v>68</v>
      </c>
      <c r="J14" s="30"/>
      <c r="K14" s="36"/>
      <c r="L14" s="37"/>
      <c r="M14" s="29" t="str">
        <f t="shared" si="6"/>
        <v xml:space="preserve"> </v>
      </c>
      <c r="N14" s="30"/>
      <c r="O14" s="40"/>
      <c r="P14" s="37"/>
      <c r="Q14" s="29" t="str">
        <f t="shared" si="7"/>
        <v xml:space="preserve"> </v>
      </c>
      <c r="R14" s="30"/>
      <c r="S14" s="68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6">
        <v>9</v>
      </c>
      <c r="B15" s="51" t="s">
        <v>85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37">
        <v>2</v>
      </c>
      <c r="H15" s="37"/>
      <c r="I15" s="29">
        <f t="shared" si="5"/>
        <v>68</v>
      </c>
      <c r="J15" s="30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30" t="str">
        <f t="shared" si="7"/>
        <v xml:space="preserve"> </v>
      </c>
      <c r="S15" s="68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6">
        <v>10</v>
      </c>
      <c r="B16" s="51" t="s">
        <v>24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/>
      <c r="L16" s="37"/>
      <c r="M16" s="29" t="str">
        <f t="shared" si="6"/>
        <v xml:space="preserve"> </v>
      </c>
      <c r="N16" s="30" t="str">
        <f t="shared" si="6"/>
        <v xml:space="preserve"> </v>
      </c>
      <c r="O16" s="40"/>
      <c r="P16" s="37"/>
      <c r="Q16" s="29" t="str">
        <f t="shared" si="7"/>
        <v xml:space="preserve"> </v>
      </c>
      <c r="R16" s="30" t="str">
        <f t="shared" si="7"/>
        <v xml:space="preserve"> </v>
      </c>
      <c r="S16" s="68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6">
        <v>11</v>
      </c>
      <c r="B17" s="51" t="s">
        <v>25</v>
      </c>
      <c r="C17" s="36"/>
      <c r="D17" s="37"/>
      <c r="E17" s="29" t="str">
        <f t="shared" ref="E17:E19" si="8">IF(C17&gt;0,C17*34, " ")</f>
        <v xml:space="preserve"> 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>
        <v>2</v>
      </c>
      <c r="P17" s="37"/>
      <c r="Q17" s="29">
        <f t="shared" ref="Q17:Q20" si="14">IF(O17&gt;0,O17*32, " ")</f>
        <v>64</v>
      </c>
      <c r="R17" s="30" t="str">
        <f t="shared" ref="R17" si="15">IF(P17&gt;0,P17*32, " ")</f>
        <v xml:space="preserve"> </v>
      </c>
      <c r="S17" s="86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64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6">
        <v>12</v>
      </c>
      <c r="B18" s="82" t="s">
        <v>99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67">
        <f t="shared" ref="S18:S19" si="20">C18+G18+K18+O18</f>
        <v>4</v>
      </c>
      <c r="T18" s="31"/>
      <c r="U18" s="31">
        <f t="shared" si="18"/>
        <v>134</v>
      </c>
      <c r="V18" s="58"/>
      <c r="W18" s="9"/>
      <c r="X18" s="9"/>
    </row>
    <row r="19" spans="1:24" ht="15" customHeight="1" x14ac:dyDescent="0.2">
      <c r="A19" s="56">
        <v>13</v>
      </c>
      <c r="B19" s="83" t="s">
        <v>100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68">
        <f t="shared" si="20"/>
        <v>2</v>
      </c>
      <c r="T19" s="80"/>
      <c r="U19" s="29">
        <f t="shared" si="18"/>
        <v>68</v>
      </c>
      <c r="V19" s="81"/>
      <c r="W19" s="9"/>
      <c r="X19" s="9"/>
    </row>
    <row r="20" spans="1:24" ht="15" customHeight="1" thickBot="1" x14ac:dyDescent="0.25">
      <c r="A20" s="56">
        <v>14</v>
      </c>
      <c r="B20" s="35" t="s">
        <v>101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69">
        <f>C20+G20+K20+O20</f>
        <v>2</v>
      </c>
      <c r="T20" s="66">
        <f>D20+H20+L20+P20</f>
        <v>0</v>
      </c>
      <c r="U20" s="66">
        <f>IF(S20&lt;&gt;" ", (IF(E20&lt;&gt;" ", E20, 0)+IF(I20&lt;&gt;" ", I20, 0)+IF(M20&lt;&gt;" ", M20, 0)+IF(Q20&lt;&gt;" ", Q20, 0)), " ")</f>
        <v>66</v>
      </c>
      <c r="V20" s="70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10" t="s">
        <v>16</v>
      </c>
      <c r="B21" s="11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6">
        <v>1</v>
      </c>
      <c r="B22" s="51" t="s">
        <v>50</v>
      </c>
      <c r="C22" s="41">
        <v>3</v>
      </c>
      <c r="D22" s="42"/>
      <c r="E22" s="27">
        <f t="shared" ref="E22:F24" si="21">IF(C22&gt;0,C22*34, " ")</f>
        <v>102</v>
      </c>
      <c r="F22" s="28" t="str">
        <f t="shared" si="21"/>
        <v xml:space="preserve"> </v>
      </c>
      <c r="G22" s="42"/>
      <c r="H22" s="42"/>
      <c r="I22" s="27" t="str">
        <f t="shared" ref="I22:J24" si="22">IF(G22&gt;0,G22*34, " ")</f>
        <v xml:space="preserve"> </v>
      </c>
      <c r="J22" s="28" t="str">
        <f t="shared" si="22"/>
        <v xml:space="preserve"> </v>
      </c>
      <c r="K22" s="49"/>
      <c r="L22" s="50"/>
      <c r="M22" s="27" t="str">
        <f t="shared" ref="M22:N24" si="23">IF(K22&gt;0,K22*34, " ")</f>
        <v xml:space="preserve"> </v>
      </c>
      <c r="N22" s="28" t="str">
        <f t="shared" si="23"/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67">
        <f>IF(C22+G22+K22+O22&gt;0,C22+G22+K22+O22, " ")</f>
        <v>3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102</v>
      </c>
      <c r="V22" s="58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6">
        <v>2</v>
      </c>
      <c r="B23" s="51" t="s">
        <v>27</v>
      </c>
      <c r="C23" s="43">
        <v>2</v>
      </c>
      <c r="D23" s="44"/>
      <c r="E23" s="29">
        <f t="shared" si="21"/>
        <v>68</v>
      </c>
      <c r="F23" s="30" t="str">
        <f t="shared" si="21"/>
        <v xml:space="preserve"> </v>
      </c>
      <c r="G23" s="44"/>
      <c r="H23" s="44"/>
      <c r="I23" s="29" t="str">
        <f t="shared" si="22"/>
        <v xml:space="preserve"> 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68">
        <f t="shared" ref="S23:S37" si="24">IF(C23+G23+K23+O23&gt;0,C23+G23+K23+O23, " ")</f>
        <v>2</v>
      </c>
      <c r="T23" s="29" t="str">
        <f t="shared" ref="T23:T37" si="25">IF(D23+H23+L23+P23&gt;0, D23+H23+L23+P23, " ")</f>
        <v xml:space="preserve"> </v>
      </c>
      <c r="U23" s="29">
        <f t="shared" ref="U23:U37" si="26">IF(S23&lt;&gt;" ", (IF(E23&lt;&gt;" ", E23, 0)+IF(I23&lt;&gt;" ", I23, 0)+IF(M23&lt;&gt;" ", M23, 0)+IF(Q23&lt;&gt;" ", Q23, 0)), " ")</f>
        <v>68</v>
      </c>
      <c r="V23" s="30" t="str">
        <f t="shared" ref="V23:V37" si="27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6">
        <v>3</v>
      </c>
      <c r="B24" s="51" t="s">
        <v>59</v>
      </c>
      <c r="C24" s="43">
        <v>2</v>
      </c>
      <c r="D24" s="44">
        <v>3</v>
      </c>
      <c r="E24" s="29">
        <f t="shared" si="21"/>
        <v>68</v>
      </c>
      <c r="F24" s="30">
        <f t="shared" si="21"/>
        <v>102</v>
      </c>
      <c r="G24" s="44"/>
      <c r="H24" s="44"/>
      <c r="I24" s="29" t="str">
        <f t="shared" si="22"/>
        <v xml:space="preserve"> </v>
      </c>
      <c r="J24" s="30" t="str">
        <f t="shared" si="22"/>
        <v xml:space="preserve"> </v>
      </c>
      <c r="K24" s="43"/>
      <c r="L24" s="44"/>
      <c r="M24" s="29" t="str">
        <f t="shared" si="23"/>
        <v xml:space="preserve"> </v>
      </c>
      <c r="N24" s="30" t="str">
        <f t="shared" si="23"/>
        <v xml:space="preserve"> </v>
      </c>
      <c r="O24" s="44"/>
      <c r="P24" s="44"/>
      <c r="Q24" s="29" t="str">
        <f>IF(O24&gt;0,O24*32, " ")</f>
        <v xml:space="preserve"> </v>
      </c>
      <c r="R24" s="30" t="str">
        <f>IF(P24&gt;0,P24*32, " ")</f>
        <v xml:space="preserve"> </v>
      </c>
      <c r="S24" s="68">
        <f t="shared" si="24"/>
        <v>2</v>
      </c>
      <c r="T24" s="29">
        <f t="shared" si="25"/>
        <v>3</v>
      </c>
      <c r="U24" s="29">
        <f t="shared" si="26"/>
        <v>68</v>
      </c>
      <c r="V24" s="30">
        <f t="shared" si="27"/>
        <v>102</v>
      </c>
      <c r="W24" s="9"/>
      <c r="X24" s="9"/>
    </row>
    <row r="25" spans="1:24" ht="15" customHeight="1" x14ac:dyDescent="0.2">
      <c r="A25" s="56">
        <v>4</v>
      </c>
      <c r="B25" s="51" t="s">
        <v>28</v>
      </c>
      <c r="C25" s="43"/>
      <c r="D25" s="44"/>
      <c r="E25" s="29" t="str">
        <f t="shared" ref="E25:F35" si="28">IF(C25&gt;0,C25*34, " ")</f>
        <v xml:space="preserve"> </v>
      </c>
      <c r="F25" s="30" t="str">
        <f t="shared" si="28"/>
        <v xml:space="preserve"> </v>
      </c>
      <c r="G25" s="44">
        <v>2</v>
      </c>
      <c r="H25" s="44">
        <v>2</v>
      </c>
      <c r="I25" s="29">
        <f t="shared" ref="I25:J35" si="29">IF(G25&gt;0,G25*34, " ")</f>
        <v>68</v>
      </c>
      <c r="J25" s="30">
        <f t="shared" si="29"/>
        <v>68</v>
      </c>
      <c r="K25" s="43"/>
      <c r="L25" s="44"/>
      <c r="M25" s="29" t="str">
        <f t="shared" ref="M25:N35" si="30">IF(K25&gt;0,K25*34, " ")</f>
        <v xml:space="preserve"> </v>
      </c>
      <c r="N25" s="30" t="str">
        <f t="shared" si="30"/>
        <v xml:space="preserve"> </v>
      </c>
      <c r="O25" s="44"/>
      <c r="P25" s="44"/>
      <c r="Q25" s="29" t="str">
        <f t="shared" ref="Q25:R37" si="31">IF(O25&gt;0,O25*32, " ")</f>
        <v xml:space="preserve"> </v>
      </c>
      <c r="R25" s="30" t="str">
        <f t="shared" si="31"/>
        <v xml:space="preserve"> </v>
      </c>
      <c r="S25" s="68">
        <f t="shared" si="24"/>
        <v>2</v>
      </c>
      <c r="T25" s="29">
        <f t="shared" si="25"/>
        <v>2</v>
      </c>
      <c r="U25" s="29">
        <f t="shared" si="26"/>
        <v>68</v>
      </c>
      <c r="V25" s="30">
        <f t="shared" si="27"/>
        <v>68</v>
      </c>
      <c r="W25" s="9"/>
      <c r="X25" s="9"/>
    </row>
    <row r="26" spans="1:24" ht="15" customHeight="1" x14ac:dyDescent="0.2">
      <c r="A26" s="56">
        <v>5</v>
      </c>
      <c r="B26" s="51" t="s">
        <v>60</v>
      </c>
      <c r="C26" s="43"/>
      <c r="D26" s="44"/>
      <c r="E26" s="29" t="str">
        <f t="shared" si="28"/>
        <v xml:space="preserve"> </v>
      </c>
      <c r="F26" s="30" t="str">
        <f t="shared" si="28"/>
        <v xml:space="preserve"> </v>
      </c>
      <c r="G26" s="44">
        <v>2</v>
      </c>
      <c r="H26" s="44"/>
      <c r="I26" s="29">
        <f t="shared" si="29"/>
        <v>68</v>
      </c>
      <c r="J26" s="30" t="str">
        <f t="shared" si="29"/>
        <v xml:space="preserve"> </v>
      </c>
      <c r="K26" s="43">
        <v>2</v>
      </c>
      <c r="L26" s="44"/>
      <c r="M26" s="29">
        <f t="shared" si="30"/>
        <v>68</v>
      </c>
      <c r="N26" s="30" t="str">
        <f t="shared" si="30"/>
        <v xml:space="preserve"> </v>
      </c>
      <c r="O26" s="44"/>
      <c r="P26" s="44"/>
      <c r="Q26" s="29" t="str">
        <f t="shared" si="31"/>
        <v xml:space="preserve"> </v>
      </c>
      <c r="R26" s="30" t="str">
        <f t="shared" si="31"/>
        <v xml:space="preserve"> </v>
      </c>
      <c r="S26" s="68">
        <f t="shared" si="24"/>
        <v>4</v>
      </c>
      <c r="T26" s="29" t="str">
        <f t="shared" si="25"/>
        <v xml:space="preserve"> </v>
      </c>
      <c r="U26" s="29">
        <f t="shared" si="26"/>
        <v>136</v>
      </c>
      <c r="V26" s="30" t="str">
        <f t="shared" si="27"/>
        <v xml:space="preserve"> </v>
      </c>
      <c r="W26" s="9"/>
      <c r="X26" s="9"/>
    </row>
    <row r="27" spans="1:24" ht="15" customHeight="1" x14ac:dyDescent="0.2">
      <c r="A27" s="56">
        <v>6</v>
      </c>
      <c r="B27" s="51" t="s">
        <v>95</v>
      </c>
      <c r="C27" s="43"/>
      <c r="D27" s="44"/>
      <c r="E27" s="29" t="str">
        <f t="shared" si="28"/>
        <v xml:space="preserve"> </v>
      </c>
      <c r="F27" s="30" t="str">
        <f t="shared" si="28"/>
        <v xml:space="preserve"> </v>
      </c>
      <c r="G27" s="44">
        <v>2</v>
      </c>
      <c r="H27" s="44">
        <v>4</v>
      </c>
      <c r="I27" s="29">
        <f t="shared" si="29"/>
        <v>68</v>
      </c>
      <c r="J27" s="30">
        <f t="shared" si="29"/>
        <v>136</v>
      </c>
      <c r="K27" s="43">
        <v>2</v>
      </c>
      <c r="L27" s="44">
        <v>2</v>
      </c>
      <c r="M27" s="29">
        <f t="shared" si="30"/>
        <v>68</v>
      </c>
      <c r="N27" s="30">
        <f t="shared" si="30"/>
        <v>68</v>
      </c>
      <c r="O27" s="44">
        <v>2</v>
      </c>
      <c r="P27" s="44">
        <v>3</v>
      </c>
      <c r="Q27" s="29">
        <f t="shared" si="31"/>
        <v>64</v>
      </c>
      <c r="R27" s="30">
        <f t="shared" si="31"/>
        <v>96</v>
      </c>
      <c r="S27" s="68">
        <f t="shared" si="24"/>
        <v>6</v>
      </c>
      <c r="T27" s="29">
        <f t="shared" si="25"/>
        <v>9</v>
      </c>
      <c r="U27" s="29">
        <f t="shared" si="26"/>
        <v>200</v>
      </c>
      <c r="V27" s="30">
        <f t="shared" si="27"/>
        <v>300</v>
      </c>
      <c r="W27" s="9"/>
      <c r="X27" s="9"/>
    </row>
    <row r="28" spans="1:24" ht="15" customHeight="1" x14ac:dyDescent="0.2">
      <c r="A28" s="56">
        <v>7</v>
      </c>
      <c r="B28" s="51" t="s">
        <v>30</v>
      </c>
      <c r="C28" s="43"/>
      <c r="D28" s="44"/>
      <c r="E28" s="29" t="str">
        <f t="shared" si="28"/>
        <v xml:space="preserve"> </v>
      </c>
      <c r="F28" s="30" t="str">
        <f t="shared" si="28"/>
        <v xml:space="preserve"> </v>
      </c>
      <c r="G28" s="44">
        <v>2</v>
      </c>
      <c r="H28" s="44"/>
      <c r="I28" s="29">
        <f t="shared" si="29"/>
        <v>68</v>
      </c>
      <c r="J28" s="30" t="str">
        <f t="shared" si="29"/>
        <v xml:space="preserve"> </v>
      </c>
      <c r="K28" s="43"/>
      <c r="L28" s="44"/>
      <c r="M28" s="29" t="str">
        <f t="shared" si="30"/>
        <v xml:space="preserve"> </v>
      </c>
      <c r="N28" s="30" t="str">
        <f t="shared" si="30"/>
        <v xml:space="preserve"> </v>
      </c>
      <c r="O28" s="44"/>
      <c r="P28" s="44"/>
      <c r="Q28" s="29" t="str">
        <f t="shared" si="31"/>
        <v xml:space="preserve"> </v>
      </c>
      <c r="R28" s="30" t="str">
        <f t="shared" si="31"/>
        <v xml:space="preserve"> </v>
      </c>
      <c r="S28" s="68">
        <f t="shared" si="24"/>
        <v>2</v>
      </c>
      <c r="T28" s="29" t="str">
        <f t="shared" si="25"/>
        <v xml:space="preserve"> </v>
      </c>
      <c r="U28" s="29">
        <f t="shared" si="26"/>
        <v>68</v>
      </c>
      <c r="V28" s="30" t="str">
        <f t="shared" si="27"/>
        <v xml:space="preserve"> </v>
      </c>
      <c r="W28" s="9"/>
      <c r="X28" s="9"/>
    </row>
    <row r="29" spans="1:24" ht="15" customHeight="1" x14ac:dyDescent="0.2">
      <c r="A29" s="56">
        <v>8</v>
      </c>
      <c r="B29" s="51" t="s">
        <v>29</v>
      </c>
      <c r="C29" s="43"/>
      <c r="D29" s="44"/>
      <c r="E29" s="29" t="str">
        <f t="shared" si="28"/>
        <v xml:space="preserve"> </v>
      </c>
      <c r="F29" s="30" t="str">
        <f t="shared" si="28"/>
        <v xml:space="preserve"> </v>
      </c>
      <c r="G29" s="44">
        <v>2</v>
      </c>
      <c r="H29" s="44"/>
      <c r="I29" s="29">
        <f t="shared" si="29"/>
        <v>68</v>
      </c>
      <c r="J29" s="30" t="str">
        <f t="shared" si="29"/>
        <v xml:space="preserve"> </v>
      </c>
      <c r="K29" s="43"/>
      <c r="L29" s="44"/>
      <c r="M29" s="29" t="str">
        <f t="shared" si="30"/>
        <v xml:space="preserve"> </v>
      </c>
      <c r="N29" s="30" t="str">
        <f t="shared" si="30"/>
        <v xml:space="preserve"> </v>
      </c>
      <c r="O29" s="44"/>
      <c r="P29" s="44"/>
      <c r="Q29" s="29" t="str">
        <f t="shared" si="31"/>
        <v xml:space="preserve"> </v>
      </c>
      <c r="R29" s="30" t="str">
        <f t="shared" si="31"/>
        <v xml:space="preserve"> </v>
      </c>
      <c r="S29" s="68">
        <f t="shared" si="24"/>
        <v>2</v>
      </c>
      <c r="T29" s="29" t="str">
        <f t="shared" si="25"/>
        <v xml:space="preserve"> </v>
      </c>
      <c r="U29" s="29">
        <f t="shared" si="26"/>
        <v>68</v>
      </c>
      <c r="V29" s="30" t="str">
        <f t="shared" si="27"/>
        <v xml:space="preserve"> </v>
      </c>
      <c r="W29" s="9"/>
      <c r="X29" s="9"/>
    </row>
    <row r="30" spans="1:24" ht="15" customHeight="1" x14ac:dyDescent="0.2">
      <c r="A30" s="56">
        <v>9</v>
      </c>
      <c r="B30" s="51" t="s">
        <v>61</v>
      </c>
      <c r="C30" s="43"/>
      <c r="D30" s="44"/>
      <c r="E30" s="29" t="str">
        <f>IF(C30&gt;0,C30*34, " ")</f>
        <v xml:space="preserve"> </v>
      </c>
      <c r="F30" s="30" t="str">
        <f>IF(D30&gt;0,D30*34, " ")</f>
        <v xml:space="preserve"> </v>
      </c>
      <c r="G30" s="44"/>
      <c r="H30" s="44"/>
      <c r="I30" s="29" t="str">
        <f>IF(G30&gt;0,G30*34, " ")</f>
        <v xml:space="preserve"> </v>
      </c>
      <c r="J30" s="30" t="str">
        <f>IF(H30&gt;0,H30*34, " ")</f>
        <v xml:space="preserve"> </v>
      </c>
      <c r="K30" s="43">
        <v>2</v>
      </c>
      <c r="L30" s="44">
        <v>3</v>
      </c>
      <c r="M30" s="29">
        <f>IF(K30&gt;0,K30*34, " ")</f>
        <v>68</v>
      </c>
      <c r="N30" s="30">
        <f>IF(L30&gt;0,L30*34, " ")</f>
        <v>102</v>
      </c>
      <c r="O30" s="44"/>
      <c r="P30" s="44"/>
      <c r="Q30" s="29" t="str">
        <f>IF(O30&gt;0,O30*32, " ")</f>
        <v xml:space="preserve"> </v>
      </c>
      <c r="R30" s="30" t="str">
        <f>IF(P30&gt;0,P30*32, " ")</f>
        <v xml:space="preserve"> </v>
      </c>
      <c r="S30" s="68">
        <f t="shared" si="24"/>
        <v>2</v>
      </c>
      <c r="T30" s="29">
        <f t="shared" si="25"/>
        <v>3</v>
      </c>
      <c r="U30" s="29">
        <f t="shared" si="26"/>
        <v>68</v>
      </c>
      <c r="V30" s="30">
        <f t="shared" si="27"/>
        <v>102</v>
      </c>
      <c r="W30" s="9"/>
      <c r="X30" s="9"/>
    </row>
    <row r="31" spans="1:24" ht="15" customHeight="1" x14ac:dyDescent="0.2">
      <c r="A31" s="56">
        <v>10</v>
      </c>
      <c r="B31" s="51" t="s">
        <v>62</v>
      </c>
      <c r="C31" s="43"/>
      <c r="D31" s="44"/>
      <c r="E31" s="29" t="str">
        <f t="shared" si="28"/>
        <v xml:space="preserve"> </v>
      </c>
      <c r="F31" s="30" t="str">
        <f t="shared" si="28"/>
        <v xml:space="preserve"> </v>
      </c>
      <c r="G31" s="44"/>
      <c r="H31" s="44"/>
      <c r="I31" s="29" t="str">
        <f t="shared" si="29"/>
        <v xml:space="preserve"> </v>
      </c>
      <c r="J31" s="30" t="str">
        <f t="shared" si="29"/>
        <v xml:space="preserve"> </v>
      </c>
      <c r="K31" s="43">
        <v>2</v>
      </c>
      <c r="L31" s="44">
        <v>3</v>
      </c>
      <c r="M31" s="29">
        <f t="shared" si="30"/>
        <v>68</v>
      </c>
      <c r="N31" s="30">
        <f t="shared" si="30"/>
        <v>102</v>
      </c>
      <c r="O31" s="44"/>
      <c r="P31" s="44"/>
      <c r="Q31" s="29" t="str">
        <f t="shared" si="31"/>
        <v xml:space="preserve"> </v>
      </c>
      <c r="R31" s="30" t="str">
        <f t="shared" si="31"/>
        <v xml:space="preserve"> </v>
      </c>
      <c r="S31" s="68">
        <f t="shared" si="24"/>
        <v>2</v>
      </c>
      <c r="T31" s="29">
        <f t="shared" si="25"/>
        <v>3</v>
      </c>
      <c r="U31" s="29">
        <f t="shared" si="26"/>
        <v>68</v>
      </c>
      <c r="V31" s="30">
        <f t="shared" si="27"/>
        <v>102</v>
      </c>
      <c r="W31" s="9"/>
      <c r="X31" s="9"/>
    </row>
    <row r="32" spans="1:24" ht="15" customHeight="1" x14ac:dyDescent="0.2">
      <c r="A32" s="56">
        <v>11</v>
      </c>
      <c r="B32" s="51" t="s">
        <v>63</v>
      </c>
      <c r="C32" s="43"/>
      <c r="D32" s="44"/>
      <c r="E32" s="29" t="str">
        <f t="shared" si="28"/>
        <v xml:space="preserve"> </v>
      </c>
      <c r="F32" s="30" t="str">
        <f t="shared" si="28"/>
        <v xml:space="preserve"> </v>
      </c>
      <c r="G32" s="44"/>
      <c r="H32" s="44"/>
      <c r="I32" s="29" t="str">
        <f t="shared" si="29"/>
        <v xml:space="preserve"> </v>
      </c>
      <c r="J32" s="30" t="str">
        <f t="shared" si="29"/>
        <v xml:space="preserve"> </v>
      </c>
      <c r="K32" s="43">
        <v>2</v>
      </c>
      <c r="L32" s="44">
        <v>2</v>
      </c>
      <c r="M32" s="29">
        <f t="shared" si="30"/>
        <v>68</v>
      </c>
      <c r="N32" s="30">
        <f t="shared" si="30"/>
        <v>68</v>
      </c>
      <c r="O32" s="44"/>
      <c r="P32" s="44"/>
      <c r="Q32" s="29" t="str">
        <f t="shared" si="31"/>
        <v xml:space="preserve"> </v>
      </c>
      <c r="R32" s="30" t="str">
        <f t="shared" si="31"/>
        <v xml:space="preserve"> </v>
      </c>
      <c r="S32" s="68">
        <f t="shared" si="24"/>
        <v>2</v>
      </c>
      <c r="T32" s="29">
        <f t="shared" si="25"/>
        <v>2</v>
      </c>
      <c r="U32" s="29">
        <f t="shared" si="26"/>
        <v>68</v>
      </c>
      <c r="V32" s="30">
        <f t="shared" si="27"/>
        <v>68</v>
      </c>
      <c r="W32" s="9"/>
      <c r="X32" s="9"/>
    </row>
    <row r="33" spans="1:24" ht="15" customHeight="1" x14ac:dyDescent="0.2">
      <c r="A33" s="56">
        <v>12</v>
      </c>
      <c r="B33" s="51" t="s">
        <v>64</v>
      </c>
      <c r="C33" s="43"/>
      <c r="D33" s="44"/>
      <c r="E33" s="29" t="str">
        <f t="shared" si="28"/>
        <v xml:space="preserve"> </v>
      </c>
      <c r="F33" s="30" t="str">
        <f t="shared" si="28"/>
        <v xml:space="preserve"> </v>
      </c>
      <c r="G33" s="44"/>
      <c r="H33" s="44"/>
      <c r="I33" s="29" t="str">
        <f t="shared" si="29"/>
        <v xml:space="preserve"> </v>
      </c>
      <c r="J33" s="30" t="str">
        <f t="shared" si="29"/>
        <v xml:space="preserve"> </v>
      </c>
      <c r="K33" s="43"/>
      <c r="L33" s="44"/>
      <c r="M33" s="29" t="str">
        <f t="shared" si="30"/>
        <v xml:space="preserve"> </v>
      </c>
      <c r="N33" s="30" t="str">
        <f t="shared" si="30"/>
        <v xml:space="preserve"> </v>
      </c>
      <c r="O33" s="44">
        <v>1</v>
      </c>
      <c r="P33" s="44">
        <v>2</v>
      </c>
      <c r="Q33" s="29">
        <f t="shared" si="31"/>
        <v>32</v>
      </c>
      <c r="R33" s="30">
        <f t="shared" si="31"/>
        <v>64</v>
      </c>
      <c r="S33" s="68">
        <f t="shared" si="24"/>
        <v>1</v>
      </c>
      <c r="T33" s="29">
        <f t="shared" si="25"/>
        <v>2</v>
      </c>
      <c r="U33" s="29">
        <f t="shared" si="26"/>
        <v>32</v>
      </c>
      <c r="V33" s="30">
        <f t="shared" si="27"/>
        <v>64</v>
      </c>
      <c r="W33" s="9"/>
      <c r="X33" s="9"/>
    </row>
    <row r="34" spans="1:24" ht="15" customHeight="1" x14ac:dyDescent="0.2">
      <c r="A34" s="56">
        <v>13</v>
      </c>
      <c r="B34" s="51" t="s">
        <v>65</v>
      </c>
      <c r="C34" s="43"/>
      <c r="D34" s="44"/>
      <c r="E34" s="29" t="str">
        <f t="shared" si="28"/>
        <v xml:space="preserve"> </v>
      </c>
      <c r="F34" s="30" t="str">
        <f t="shared" si="28"/>
        <v xml:space="preserve"> </v>
      </c>
      <c r="G34" s="44"/>
      <c r="H34" s="44"/>
      <c r="I34" s="29" t="str">
        <f t="shared" si="29"/>
        <v xml:space="preserve"> </v>
      </c>
      <c r="J34" s="30" t="str">
        <f t="shared" si="29"/>
        <v xml:space="preserve"> </v>
      </c>
      <c r="K34" s="43"/>
      <c r="L34" s="44"/>
      <c r="M34" s="29" t="str">
        <f t="shared" si="30"/>
        <v xml:space="preserve"> </v>
      </c>
      <c r="N34" s="30" t="str">
        <f t="shared" si="30"/>
        <v xml:space="preserve"> </v>
      </c>
      <c r="O34" s="44">
        <v>1</v>
      </c>
      <c r="P34" s="44">
        <v>3</v>
      </c>
      <c r="Q34" s="29">
        <f t="shared" si="31"/>
        <v>32</v>
      </c>
      <c r="R34" s="30">
        <f t="shared" si="31"/>
        <v>96</v>
      </c>
      <c r="S34" s="68">
        <f t="shared" si="24"/>
        <v>1</v>
      </c>
      <c r="T34" s="29">
        <f t="shared" si="25"/>
        <v>3</v>
      </c>
      <c r="U34" s="29">
        <f t="shared" si="26"/>
        <v>32</v>
      </c>
      <c r="V34" s="30">
        <f t="shared" si="27"/>
        <v>96</v>
      </c>
      <c r="W34" s="9"/>
      <c r="X34" s="9"/>
    </row>
    <row r="35" spans="1:24" ht="15" customHeight="1" x14ac:dyDescent="0.2">
      <c r="A35" s="56">
        <v>14</v>
      </c>
      <c r="B35" s="51" t="s">
        <v>66</v>
      </c>
      <c r="C35" s="43"/>
      <c r="D35" s="44"/>
      <c r="E35" s="29" t="str">
        <f t="shared" si="28"/>
        <v xml:space="preserve"> </v>
      </c>
      <c r="F35" s="30" t="str">
        <f t="shared" si="28"/>
        <v xml:space="preserve"> </v>
      </c>
      <c r="G35" s="44"/>
      <c r="H35" s="44"/>
      <c r="I35" s="29" t="str">
        <f t="shared" si="29"/>
        <v xml:space="preserve"> </v>
      </c>
      <c r="J35" s="30" t="str">
        <f t="shared" si="29"/>
        <v xml:space="preserve"> </v>
      </c>
      <c r="K35" s="43"/>
      <c r="L35" s="44"/>
      <c r="M35" s="29" t="str">
        <f t="shared" si="30"/>
        <v xml:space="preserve"> </v>
      </c>
      <c r="N35" s="30" t="str">
        <f t="shared" si="30"/>
        <v xml:space="preserve"> </v>
      </c>
      <c r="O35" s="44">
        <v>1</v>
      </c>
      <c r="P35" s="44">
        <v>1</v>
      </c>
      <c r="Q35" s="29">
        <f t="shared" si="31"/>
        <v>32</v>
      </c>
      <c r="R35" s="30">
        <f t="shared" si="31"/>
        <v>32</v>
      </c>
      <c r="S35" s="68">
        <f t="shared" si="24"/>
        <v>1</v>
      </c>
      <c r="T35" s="29">
        <f t="shared" si="25"/>
        <v>1</v>
      </c>
      <c r="U35" s="29">
        <f t="shared" si="26"/>
        <v>32</v>
      </c>
      <c r="V35" s="30">
        <f t="shared" si="27"/>
        <v>32</v>
      </c>
      <c r="W35" s="9"/>
      <c r="X35" s="9"/>
    </row>
    <row r="36" spans="1:24" ht="15" customHeight="1" x14ac:dyDescent="0.2">
      <c r="A36" s="56">
        <v>15</v>
      </c>
      <c r="B36" s="51" t="s">
        <v>67</v>
      </c>
      <c r="C36" s="45"/>
      <c r="D36" s="46"/>
      <c r="E36" s="29"/>
      <c r="F36" s="30"/>
      <c r="G36" s="48"/>
      <c r="H36" s="46"/>
      <c r="I36" s="29"/>
      <c r="J36" s="30"/>
      <c r="K36" s="45"/>
      <c r="L36" s="46"/>
      <c r="M36" s="29"/>
      <c r="N36" s="30"/>
      <c r="O36" s="48">
        <v>2</v>
      </c>
      <c r="P36" s="46">
        <v>2</v>
      </c>
      <c r="Q36" s="29">
        <f t="shared" si="31"/>
        <v>64</v>
      </c>
      <c r="R36" s="30">
        <f t="shared" si="31"/>
        <v>64</v>
      </c>
      <c r="S36" s="68">
        <f t="shared" si="24"/>
        <v>2</v>
      </c>
      <c r="T36" s="29">
        <f t="shared" si="25"/>
        <v>2</v>
      </c>
      <c r="U36" s="29">
        <f t="shared" si="26"/>
        <v>64</v>
      </c>
      <c r="V36" s="30">
        <f t="shared" si="27"/>
        <v>64</v>
      </c>
      <c r="W36" s="9"/>
      <c r="X36" s="9"/>
    </row>
    <row r="37" spans="1:24" ht="15" customHeight="1" x14ac:dyDescent="0.2">
      <c r="A37" s="56">
        <v>16</v>
      </c>
      <c r="B37" s="51" t="s">
        <v>79</v>
      </c>
      <c r="C37" s="45"/>
      <c r="D37" s="46"/>
      <c r="E37" s="29"/>
      <c r="F37" s="30"/>
      <c r="G37" s="48"/>
      <c r="H37" s="46"/>
      <c r="I37" s="29"/>
      <c r="J37" s="30"/>
      <c r="K37" s="45"/>
      <c r="L37" s="46"/>
      <c r="M37" s="29"/>
      <c r="N37" s="30"/>
      <c r="O37" s="48">
        <v>2</v>
      </c>
      <c r="P37" s="46"/>
      <c r="Q37" s="29">
        <f t="shared" si="31"/>
        <v>64</v>
      </c>
      <c r="R37" s="30"/>
      <c r="S37" s="68">
        <f t="shared" si="24"/>
        <v>2</v>
      </c>
      <c r="T37" s="29" t="str">
        <f t="shared" si="25"/>
        <v xml:space="preserve"> </v>
      </c>
      <c r="U37" s="29">
        <f t="shared" si="26"/>
        <v>64</v>
      </c>
      <c r="V37" s="30" t="str">
        <f t="shared" si="27"/>
        <v xml:space="preserve"> </v>
      </c>
      <c r="W37" s="9"/>
      <c r="X37" s="9"/>
    </row>
    <row r="38" spans="1:24" ht="15" customHeight="1" x14ac:dyDescent="0.2">
      <c r="A38" s="57"/>
      <c r="B38" s="35" t="s">
        <v>87</v>
      </c>
      <c r="C38" s="45"/>
      <c r="D38" s="46"/>
      <c r="E38" s="29"/>
      <c r="F38" s="30"/>
      <c r="G38" s="48"/>
      <c r="H38" s="46"/>
      <c r="I38" s="29"/>
      <c r="J38" s="30"/>
      <c r="K38" s="45"/>
      <c r="L38" s="46"/>
      <c r="M38" s="29"/>
      <c r="N38" s="30"/>
      <c r="O38" s="48"/>
      <c r="P38" s="46"/>
      <c r="Q38" s="29"/>
      <c r="R38" s="30"/>
      <c r="S38" s="68"/>
      <c r="T38" s="29"/>
      <c r="U38" s="29"/>
      <c r="V38" s="30"/>
      <c r="W38" s="9"/>
      <c r="X38" s="9"/>
    </row>
    <row r="39" spans="1:24" ht="15" customHeight="1" thickBot="1" x14ac:dyDescent="0.25">
      <c r="A39" s="57"/>
      <c r="B39" s="35" t="s">
        <v>88</v>
      </c>
      <c r="C39" s="43"/>
      <c r="D39" s="44"/>
      <c r="E39" s="29"/>
      <c r="F39" s="30"/>
      <c r="G39" s="47"/>
      <c r="H39" s="44"/>
      <c r="I39" s="29"/>
      <c r="J39" s="30"/>
      <c r="K39" s="43"/>
      <c r="L39" s="44"/>
      <c r="M39" s="29"/>
      <c r="N39" s="30"/>
      <c r="O39" s="47"/>
      <c r="P39" s="44"/>
      <c r="Q39" s="29"/>
      <c r="R39" s="70"/>
      <c r="S39" s="69"/>
      <c r="T39" s="66"/>
      <c r="U39" s="66"/>
      <c r="V39" s="70"/>
      <c r="W39" s="9"/>
      <c r="X39" s="9"/>
    </row>
    <row r="40" spans="1:24" ht="15" customHeight="1" thickBot="1" x14ac:dyDescent="0.25">
      <c r="A40" s="112" t="s">
        <v>17</v>
      </c>
      <c r="B40" s="113"/>
      <c r="C40" s="78">
        <f>SUM(C7:C18)</f>
        <v>18</v>
      </c>
      <c r="D40" s="15">
        <f t="shared" ref="D40:V40" si="32">SUM(D7:D20)</f>
        <v>2</v>
      </c>
      <c r="E40" s="84">
        <f>SUM(E7:E18)</f>
        <v>612</v>
      </c>
      <c r="F40" s="16">
        <f t="shared" si="32"/>
        <v>68</v>
      </c>
      <c r="G40" s="78">
        <f>SUM(G7:G18)</f>
        <v>14</v>
      </c>
      <c r="H40" s="15">
        <f t="shared" si="32"/>
        <v>0</v>
      </c>
      <c r="I40" s="84">
        <f>SUM(I7:I18)</f>
        <v>476</v>
      </c>
      <c r="J40" s="16">
        <f t="shared" si="32"/>
        <v>0</v>
      </c>
      <c r="K40" s="78">
        <f>SUM(K7:K18)</f>
        <v>10</v>
      </c>
      <c r="L40" s="15">
        <f t="shared" si="32"/>
        <v>0</v>
      </c>
      <c r="M40" s="84">
        <f>SUM(M7:M18)</f>
        <v>340</v>
      </c>
      <c r="N40" s="16">
        <f t="shared" si="32"/>
        <v>0</v>
      </c>
      <c r="O40" s="78">
        <f>SUM(O7:O18)</f>
        <v>10</v>
      </c>
      <c r="P40" s="15">
        <f t="shared" si="32"/>
        <v>0</v>
      </c>
      <c r="Q40" s="84">
        <f>SUM(Q7:Q18)</f>
        <v>320</v>
      </c>
      <c r="R40" s="16">
        <f t="shared" si="32"/>
        <v>0</v>
      </c>
      <c r="S40" s="79">
        <f>SUM(S7:S18)</f>
        <v>52</v>
      </c>
      <c r="T40" s="61">
        <f t="shared" si="32"/>
        <v>2</v>
      </c>
      <c r="U40" s="85">
        <f>SUM(U7:U18)</f>
        <v>1748</v>
      </c>
      <c r="V40" s="62">
        <f t="shared" si="32"/>
        <v>68</v>
      </c>
      <c r="W40" s="9"/>
      <c r="X40" s="9"/>
    </row>
    <row r="41" spans="1:24" ht="15" customHeight="1" thickBot="1" x14ac:dyDescent="0.25">
      <c r="A41" s="114" t="s">
        <v>18</v>
      </c>
      <c r="B41" s="115"/>
      <c r="C41" s="17">
        <f t="shared" ref="C41:V41" si="33">SUM(C22:C39)</f>
        <v>7</v>
      </c>
      <c r="D41" s="18">
        <f t="shared" si="33"/>
        <v>3</v>
      </c>
      <c r="E41" s="18">
        <f t="shared" si="33"/>
        <v>238</v>
      </c>
      <c r="F41" s="19">
        <f t="shared" si="33"/>
        <v>102</v>
      </c>
      <c r="G41" s="17">
        <f t="shared" si="33"/>
        <v>10</v>
      </c>
      <c r="H41" s="18">
        <f t="shared" si="33"/>
        <v>6</v>
      </c>
      <c r="I41" s="18">
        <f t="shared" si="33"/>
        <v>340</v>
      </c>
      <c r="J41" s="19">
        <f t="shared" si="33"/>
        <v>204</v>
      </c>
      <c r="K41" s="17">
        <f t="shared" si="33"/>
        <v>10</v>
      </c>
      <c r="L41" s="18">
        <f t="shared" si="33"/>
        <v>10</v>
      </c>
      <c r="M41" s="18">
        <f t="shared" si="33"/>
        <v>340</v>
      </c>
      <c r="N41" s="19">
        <f t="shared" si="33"/>
        <v>340</v>
      </c>
      <c r="O41" s="17">
        <f t="shared" si="33"/>
        <v>9</v>
      </c>
      <c r="P41" s="18">
        <f t="shared" si="33"/>
        <v>11</v>
      </c>
      <c r="Q41" s="18">
        <f t="shared" si="33"/>
        <v>288</v>
      </c>
      <c r="R41" s="19">
        <f t="shared" si="33"/>
        <v>352</v>
      </c>
      <c r="S41" s="17">
        <f t="shared" si="33"/>
        <v>36</v>
      </c>
      <c r="T41" s="18">
        <f t="shared" si="33"/>
        <v>30</v>
      </c>
      <c r="U41" s="18">
        <f t="shared" si="33"/>
        <v>1206</v>
      </c>
      <c r="V41" s="19">
        <f t="shared" si="33"/>
        <v>998</v>
      </c>
      <c r="W41" s="20"/>
      <c r="X41" s="20"/>
    </row>
    <row r="42" spans="1:24" ht="15" customHeight="1" thickTop="1" thickBot="1" x14ac:dyDescent="0.25">
      <c r="A42" s="120" t="s">
        <v>19</v>
      </c>
      <c r="B42" s="121"/>
      <c r="C42" s="21">
        <f>C40+C41</f>
        <v>25</v>
      </c>
      <c r="D42" s="22">
        <f t="shared" ref="D42:V42" si="34">D40+D41</f>
        <v>5</v>
      </c>
      <c r="E42" s="22">
        <f t="shared" si="34"/>
        <v>850</v>
      </c>
      <c r="F42" s="23">
        <f t="shared" si="34"/>
        <v>170</v>
      </c>
      <c r="G42" s="21">
        <f t="shared" si="34"/>
        <v>24</v>
      </c>
      <c r="H42" s="22">
        <f t="shared" si="34"/>
        <v>6</v>
      </c>
      <c r="I42" s="22">
        <f t="shared" si="34"/>
        <v>816</v>
      </c>
      <c r="J42" s="23">
        <f t="shared" si="34"/>
        <v>204</v>
      </c>
      <c r="K42" s="21">
        <f t="shared" si="34"/>
        <v>20</v>
      </c>
      <c r="L42" s="22">
        <f t="shared" si="34"/>
        <v>10</v>
      </c>
      <c r="M42" s="22">
        <f t="shared" si="34"/>
        <v>680</v>
      </c>
      <c r="N42" s="23">
        <f t="shared" si="34"/>
        <v>340</v>
      </c>
      <c r="O42" s="21">
        <f t="shared" si="34"/>
        <v>19</v>
      </c>
      <c r="P42" s="22">
        <f t="shared" si="34"/>
        <v>11</v>
      </c>
      <c r="Q42" s="22">
        <f t="shared" si="34"/>
        <v>608</v>
      </c>
      <c r="R42" s="23">
        <f t="shared" si="34"/>
        <v>352</v>
      </c>
      <c r="S42" s="21">
        <f t="shared" si="34"/>
        <v>88</v>
      </c>
      <c r="T42" s="22">
        <f t="shared" si="34"/>
        <v>32</v>
      </c>
      <c r="U42" s="22">
        <f t="shared" si="34"/>
        <v>2954</v>
      </c>
      <c r="V42" s="23">
        <f t="shared" si="34"/>
        <v>1066</v>
      </c>
      <c r="W42" s="24"/>
      <c r="X42" s="24"/>
    </row>
    <row r="43" spans="1:24" ht="15" customHeight="1" thickTop="1" thickBot="1" x14ac:dyDescent="0.25">
      <c r="A43" s="122"/>
      <c r="B43" s="123"/>
      <c r="C43" s="116">
        <f>C42+D42</f>
        <v>30</v>
      </c>
      <c r="D43" s="117"/>
      <c r="E43" s="118">
        <f>E42+F42</f>
        <v>1020</v>
      </c>
      <c r="F43" s="119"/>
      <c r="G43" s="116">
        <f>G42+H42</f>
        <v>30</v>
      </c>
      <c r="H43" s="117"/>
      <c r="I43" s="118">
        <f>I42+J42</f>
        <v>1020</v>
      </c>
      <c r="J43" s="119"/>
      <c r="K43" s="116">
        <f>K42+L42</f>
        <v>30</v>
      </c>
      <c r="L43" s="117"/>
      <c r="M43" s="118">
        <f>M42+N42</f>
        <v>1020</v>
      </c>
      <c r="N43" s="119"/>
      <c r="O43" s="116">
        <f>O42+P42</f>
        <v>30</v>
      </c>
      <c r="P43" s="117"/>
      <c r="Q43" s="118">
        <f>Q42+R42</f>
        <v>960</v>
      </c>
      <c r="R43" s="119"/>
      <c r="S43" s="116">
        <f>S42+T42</f>
        <v>120</v>
      </c>
      <c r="T43" s="117"/>
      <c r="U43" s="118">
        <f>U42+V42</f>
        <v>4020</v>
      </c>
      <c r="V43" s="119"/>
      <c r="W43" s="24"/>
      <c r="X43" s="24"/>
    </row>
    <row r="44" spans="1:24" ht="15" customHeight="1" thickTop="1" x14ac:dyDescent="0.2">
      <c r="A44" s="25"/>
      <c r="B44" s="52"/>
      <c r="C44" s="26"/>
      <c r="D44" s="26"/>
      <c r="E44" s="26"/>
      <c r="F44" s="26"/>
      <c r="G44" s="26"/>
      <c r="H44" s="26"/>
      <c r="I44" s="26"/>
      <c r="J44" s="53"/>
      <c r="K44" s="26"/>
      <c r="L44" s="26"/>
      <c r="M44" s="26"/>
      <c r="N44" s="26"/>
      <c r="O44" s="26"/>
      <c r="P44" s="26"/>
      <c r="Q44" s="26"/>
      <c r="R44" s="26"/>
      <c r="S44" s="26"/>
      <c r="T44" s="9"/>
      <c r="U44" s="26"/>
      <c r="V44" s="9"/>
      <c r="W44" s="9"/>
      <c r="X44" s="9"/>
    </row>
    <row r="45" spans="1:24" ht="27.95" customHeight="1" x14ac:dyDescent="0.2">
      <c r="B45" s="87" t="s">
        <v>102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4" ht="15" customHeight="1" x14ac:dyDescent="0.2">
      <c r="B46" s="52" t="s">
        <v>82</v>
      </c>
    </row>
    <row r="47" spans="1:24" ht="15" customHeight="1" x14ac:dyDescent="0.2">
      <c r="B47" s="52" t="s">
        <v>83</v>
      </c>
    </row>
    <row r="48" spans="1:24" ht="15" customHeight="1" x14ac:dyDescent="0.2">
      <c r="B48" s="53" t="s">
        <v>84</v>
      </c>
    </row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34">
    <mergeCell ref="A6:B6"/>
    <mergeCell ref="A40:B40"/>
    <mergeCell ref="A21:B21"/>
    <mergeCell ref="C43:D43"/>
    <mergeCell ref="E43:F43"/>
    <mergeCell ref="A1:G1"/>
    <mergeCell ref="A2:G2"/>
    <mergeCell ref="A4:B5"/>
    <mergeCell ref="C4:F4"/>
    <mergeCell ref="G4:J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K4:N4"/>
    <mergeCell ref="O4:R4"/>
    <mergeCell ref="B45:V45"/>
    <mergeCell ref="I43:J43"/>
    <mergeCell ref="A41:B41"/>
    <mergeCell ref="S43:T43"/>
    <mergeCell ref="U43:V43"/>
    <mergeCell ref="K43:L43"/>
    <mergeCell ref="M43:N43"/>
    <mergeCell ref="O43:P43"/>
    <mergeCell ref="Q43:R43"/>
    <mergeCell ref="A42:B43"/>
    <mergeCell ref="G43:H43"/>
  </mergeCells>
  <phoneticPr fontId="0" type="noConversion"/>
  <printOptions horizontalCentered="1" verticalCentered="1"/>
  <pageMargins left="0.2" right="0.2" top="0.2" bottom="0.2" header="0" footer="0"/>
  <pageSetup scale="88" orientation="landscape" horizontalDpi="300" verticalDpi="300" r:id="rId1"/>
  <headerFooter alignWithMargins="0"/>
  <ignoredErrors>
    <ignoredError sqref="R8 R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52"/>
  <sheetViews>
    <sheetView tabSelected="1" zoomScaleNormal="100" workbookViewId="0">
      <selection activeCell="R52" sqref="R52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88" t="s">
        <v>21</v>
      </c>
      <c r="B1" s="89"/>
      <c r="C1" s="89"/>
      <c r="D1" s="89"/>
      <c r="E1" s="89"/>
      <c r="F1" s="89"/>
      <c r="G1" s="89"/>
    </row>
    <row r="2" spans="1:24" ht="15" customHeight="1" x14ac:dyDescent="0.2">
      <c r="A2" s="90" t="s">
        <v>68</v>
      </c>
      <c r="B2" s="91"/>
      <c r="C2" s="91"/>
      <c r="D2" s="91"/>
      <c r="E2" s="91"/>
      <c r="F2" s="91"/>
      <c r="G2" s="91"/>
    </row>
    <row r="3" spans="1:24" ht="15" customHeight="1" thickBot="1" x14ac:dyDescent="0.25">
      <c r="A3" s="54"/>
      <c r="B3" s="55"/>
    </row>
    <row r="4" spans="1:24" ht="15" customHeight="1" thickTop="1" x14ac:dyDescent="0.2">
      <c r="A4" s="92" t="s">
        <v>0</v>
      </c>
      <c r="B4" s="93"/>
      <c r="C4" s="96" t="s">
        <v>1</v>
      </c>
      <c r="D4" s="97"/>
      <c r="E4" s="97"/>
      <c r="F4" s="98"/>
      <c r="G4" s="99" t="s">
        <v>2</v>
      </c>
      <c r="H4" s="97"/>
      <c r="I4" s="97"/>
      <c r="J4" s="97"/>
      <c r="K4" s="96" t="s">
        <v>3</v>
      </c>
      <c r="L4" s="97"/>
      <c r="M4" s="97"/>
      <c r="N4" s="98"/>
      <c r="O4" s="99" t="s">
        <v>4</v>
      </c>
      <c r="P4" s="97"/>
      <c r="Q4" s="97"/>
      <c r="R4" s="97"/>
      <c r="S4" s="104" t="s">
        <v>5</v>
      </c>
      <c r="T4" s="105"/>
      <c r="U4" s="105"/>
      <c r="V4" s="106"/>
      <c r="W4" s="4"/>
      <c r="X4" s="4"/>
    </row>
    <row r="5" spans="1:24" ht="15" customHeight="1" x14ac:dyDescent="0.2">
      <c r="A5" s="94"/>
      <c r="B5" s="95"/>
      <c r="C5" s="107" t="s">
        <v>6</v>
      </c>
      <c r="D5" s="108"/>
      <c r="E5" s="100" t="s">
        <v>7</v>
      </c>
      <c r="F5" s="101"/>
      <c r="G5" s="109" t="s">
        <v>6</v>
      </c>
      <c r="H5" s="108"/>
      <c r="I5" s="100" t="s">
        <v>7</v>
      </c>
      <c r="J5" s="109"/>
      <c r="K5" s="107" t="s">
        <v>6</v>
      </c>
      <c r="L5" s="108"/>
      <c r="M5" s="100" t="s">
        <v>7</v>
      </c>
      <c r="N5" s="101"/>
      <c r="O5" s="109" t="s">
        <v>6</v>
      </c>
      <c r="P5" s="108"/>
      <c r="Q5" s="100" t="s">
        <v>7</v>
      </c>
      <c r="R5" s="109"/>
      <c r="S5" s="107" t="s">
        <v>6</v>
      </c>
      <c r="T5" s="108"/>
      <c r="U5" s="100" t="s">
        <v>7</v>
      </c>
      <c r="V5" s="101"/>
      <c r="W5" s="4"/>
      <c r="X5" s="4"/>
    </row>
    <row r="6" spans="1:24" ht="15" customHeight="1" thickBot="1" x14ac:dyDescent="0.25">
      <c r="A6" s="102" t="s">
        <v>8</v>
      </c>
      <c r="B6" s="10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63" t="s">
        <v>9</v>
      </c>
      <c r="T6" s="64" t="s">
        <v>10</v>
      </c>
      <c r="U6" s="64" t="s">
        <v>9</v>
      </c>
      <c r="V6" s="65" t="s">
        <v>10</v>
      </c>
      <c r="W6" s="4"/>
      <c r="X6" s="4"/>
    </row>
    <row r="7" spans="1:24" ht="15" customHeight="1" x14ac:dyDescent="0.2">
      <c r="A7" s="56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67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5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6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68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6">
        <v>3</v>
      </c>
      <c r="B9" s="35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68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6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68">
        <f t="shared" si="0"/>
        <v>4</v>
      </c>
      <c r="T10" s="29" t="str">
        <f t="shared" si="1"/>
        <v xml:space="preserve"> </v>
      </c>
      <c r="U10" s="29">
        <f t="shared" si="2"/>
        <v>136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6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68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6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68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6">
        <v>7</v>
      </c>
      <c r="B13" s="35" t="s">
        <v>98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68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6">
        <v>8</v>
      </c>
      <c r="B14" s="51" t="s">
        <v>22</v>
      </c>
      <c r="C14" s="36">
        <v>2</v>
      </c>
      <c r="D14" s="37"/>
      <c r="E14" s="29">
        <f t="shared" si="4"/>
        <v>68</v>
      </c>
      <c r="F14" s="30"/>
      <c r="G14" s="37">
        <v>2</v>
      </c>
      <c r="H14" s="37"/>
      <c r="I14" s="29">
        <f t="shared" si="5"/>
        <v>68</v>
      </c>
      <c r="J14" s="30"/>
      <c r="K14" s="36"/>
      <c r="L14" s="37"/>
      <c r="M14" s="29" t="str">
        <f t="shared" si="6"/>
        <v xml:space="preserve"> </v>
      </c>
      <c r="N14" s="30"/>
      <c r="O14" s="40"/>
      <c r="P14" s="37"/>
      <c r="Q14" s="29"/>
      <c r="R14" s="30"/>
      <c r="S14" s="68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6">
        <v>9</v>
      </c>
      <c r="B15" s="51" t="s">
        <v>23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37">
        <v>2</v>
      </c>
      <c r="H15" s="37"/>
      <c r="I15" s="29">
        <f t="shared" si="5"/>
        <v>68</v>
      </c>
      <c r="J15" s="30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30" t="str">
        <f t="shared" si="7"/>
        <v xml:space="preserve"> </v>
      </c>
      <c r="S15" s="68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6">
        <v>10</v>
      </c>
      <c r="B16" s="51" t="s">
        <v>24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/>
      <c r="L16" s="37"/>
      <c r="M16" s="29" t="str">
        <f t="shared" si="6"/>
        <v xml:space="preserve"> </v>
      </c>
      <c r="N16" s="30" t="str">
        <f t="shared" si="6"/>
        <v xml:space="preserve"> </v>
      </c>
      <c r="O16" s="40"/>
      <c r="P16" s="37"/>
      <c r="Q16" s="29" t="str">
        <f t="shared" si="7"/>
        <v xml:space="preserve"> </v>
      </c>
      <c r="R16" s="30" t="str">
        <f t="shared" si="7"/>
        <v xml:space="preserve"> </v>
      </c>
      <c r="S16" s="68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6">
        <v>11</v>
      </c>
      <c r="B17" s="51" t="s">
        <v>25</v>
      </c>
      <c r="C17" s="36"/>
      <c r="D17" s="37"/>
      <c r="E17" s="29" t="str">
        <f t="shared" ref="E17:E19" si="8">IF(C17&gt;0,C17*34, " ")</f>
        <v xml:space="preserve"> 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>
        <v>2</v>
      </c>
      <c r="P17" s="37"/>
      <c r="Q17" s="29">
        <f t="shared" ref="Q17:Q20" si="14">IF(O17&gt;0,O17*32, " ")</f>
        <v>64</v>
      </c>
      <c r="R17" s="30" t="str">
        <f t="shared" ref="R17" si="15">IF(P17&gt;0,P17*32, " ")</f>
        <v xml:space="preserve"> </v>
      </c>
      <c r="S17" s="86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64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6">
        <v>12</v>
      </c>
      <c r="B18" s="82" t="s">
        <v>99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67">
        <f t="shared" ref="S18:S19" si="20">C18+G18+K18+O18</f>
        <v>4</v>
      </c>
      <c r="T18" s="31"/>
      <c r="U18" s="31">
        <f t="shared" si="18"/>
        <v>134</v>
      </c>
      <c r="V18" s="58"/>
      <c r="W18" s="9"/>
      <c r="X18" s="9"/>
    </row>
    <row r="19" spans="1:24" ht="15" customHeight="1" x14ac:dyDescent="0.2">
      <c r="A19" s="56">
        <v>13</v>
      </c>
      <c r="B19" s="83" t="s">
        <v>100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68">
        <f t="shared" si="20"/>
        <v>2</v>
      </c>
      <c r="T19" s="80"/>
      <c r="U19" s="29">
        <f t="shared" si="18"/>
        <v>68</v>
      </c>
      <c r="V19" s="81"/>
      <c r="W19" s="9"/>
      <c r="X19" s="9"/>
    </row>
    <row r="20" spans="1:24" ht="15" customHeight="1" thickBot="1" x14ac:dyDescent="0.25">
      <c r="A20" s="56">
        <v>14</v>
      </c>
      <c r="B20" s="35" t="s">
        <v>101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69">
        <f>C20+G20+K20+O20</f>
        <v>2</v>
      </c>
      <c r="T20" s="66">
        <f>D20+H20+L20+P20</f>
        <v>0</v>
      </c>
      <c r="U20" s="66">
        <f>IF(S20&lt;&gt;" ", (IF(E20&lt;&gt;" ", E20, 0)+IF(I20&lt;&gt;" ", I20, 0)+IF(M20&lt;&gt;" ", M20, 0)+IF(Q20&lt;&gt;" ", Q20, 0)), " ")</f>
        <v>66</v>
      </c>
      <c r="V20" s="70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10" t="s">
        <v>16</v>
      </c>
      <c r="B21" s="11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73" t="s">
        <v>9</v>
      </c>
      <c r="T21" s="74" t="s">
        <v>10</v>
      </c>
      <c r="U21" s="74" t="s">
        <v>9</v>
      </c>
      <c r="V21" s="75" t="s">
        <v>10</v>
      </c>
      <c r="W21" s="9"/>
      <c r="X21" s="9"/>
    </row>
    <row r="22" spans="1:24" ht="15" customHeight="1" x14ac:dyDescent="0.2">
      <c r="A22" s="56">
        <v>1</v>
      </c>
      <c r="B22" s="51" t="s">
        <v>50</v>
      </c>
      <c r="C22" s="41">
        <v>3</v>
      </c>
      <c r="D22" s="42"/>
      <c r="E22" s="27">
        <f>IF(C22&gt;0,C22*34, " ")</f>
        <v>102</v>
      </c>
      <c r="F22" s="28" t="str">
        <f>IF(D22&gt;0,D22*34, " ")</f>
        <v xml:space="preserve"> </v>
      </c>
      <c r="G22" s="42"/>
      <c r="H22" s="42"/>
      <c r="I22" s="27" t="str">
        <f>IF(G22&gt;0,G22*34, " ")</f>
        <v xml:space="preserve"> </v>
      </c>
      <c r="J22" s="28" t="str">
        <f>IF(H22&gt;0,H22*34, " ")</f>
        <v xml:space="preserve"> </v>
      </c>
      <c r="K22" s="49"/>
      <c r="L22" s="50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67">
        <f>IF(C22+G22+K22+O22&gt;0,C22+G22+K22+O22, " ")</f>
        <v>3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102</v>
      </c>
      <c r="V22" s="58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 x14ac:dyDescent="0.2">
      <c r="A23" s="57">
        <v>2</v>
      </c>
      <c r="B23" s="51" t="s">
        <v>27</v>
      </c>
      <c r="C23" s="43">
        <v>2</v>
      </c>
      <c r="D23" s="44"/>
      <c r="E23" s="29">
        <f>IF(C23&gt;0,C23*34, " ")</f>
        <v>68</v>
      </c>
      <c r="F23" s="30" t="str">
        <f>IF(D23&gt;0,D23*34, " ")</f>
        <v xml:space="preserve"> </v>
      </c>
      <c r="G23" s="44"/>
      <c r="H23" s="44"/>
      <c r="I23" s="29" t="str">
        <f>IF(G23&gt;0,G23*34, " ")</f>
        <v xml:space="preserve"> </v>
      </c>
      <c r="J23" s="30" t="str">
        <f>IF(H23&gt;0,H23*34, " ")</f>
        <v xml:space="preserve"> </v>
      </c>
      <c r="K23" s="43"/>
      <c r="L23" s="44"/>
      <c r="M23" s="29" t="str">
        <f>IF(K23&gt;0,K23*34, " ")</f>
        <v xml:space="preserve"> </v>
      </c>
      <c r="N23" s="30" t="str">
        <f>IF(L23&gt;0,L23*34, " ")</f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68">
        <f t="shared" ref="S23:S37" si="21">IF(C23+G23+K23+O23&gt;0,C23+G23+K23+O23, " ")</f>
        <v>2</v>
      </c>
      <c r="T23" s="29" t="str">
        <f t="shared" ref="T23:T37" si="22">IF(D23+H23+L23+P23&gt;0, D23+H23+L23+P23, " ")</f>
        <v xml:space="preserve"> </v>
      </c>
      <c r="U23" s="29">
        <f t="shared" ref="U23:U37" si="23">IF(S23&lt;&gt;" ", (IF(E23&lt;&gt;" ", E23, 0)+IF(I23&lt;&gt;" ", I23, 0)+IF(M23&lt;&gt;" ", M23, 0)+IF(Q23&lt;&gt;" ", Q23, 0)), " ")</f>
        <v>68</v>
      </c>
      <c r="V23" s="30" t="str">
        <f t="shared" ref="V23:V37" si="24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3</v>
      </c>
      <c r="B24" s="51" t="s">
        <v>51</v>
      </c>
      <c r="C24" s="43">
        <v>2</v>
      </c>
      <c r="D24" s="44">
        <v>2</v>
      </c>
      <c r="E24" s="29">
        <f t="shared" ref="E24:F36" si="25">IF(C24&gt;0,C24*34, " ")</f>
        <v>68</v>
      </c>
      <c r="F24" s="30">
        <f t="shared" si="25"/>
        <v>68</v>
      </c>
      <c r="G24" s="44"/>
      <c r="H24" s="44"/>
      <c r="I24" s="29" t="str">
        <f t="shared" ref="I24:J36" si="26">IF(G24&gt;0,G24*34, " ")</f>
        <v xml:space="preserve"> </v>
      </c>
      <c r="J24" s="30" t="str">
        <f t="shared" si="26"/>
        <v xml:space="preserve"> </v>
      </c>
      <c r="K24" s="43"/>
      <c r="L24" s="44"/>
      <c r="M24" s="29" t="str">
        <f t="shared" ref="M24:N36" si="27">IF(K24&gt;0,K24*34, " ")</f>
        <v xml:space="preserve"> </v>
      </c>
      <c r="N24" s="30" t="str">
        <f t="shared" si="27"/>
        <v xml:space="preserve"> </v>
      </c>
      <c r="O24" s="44"/>
      <c r="P24" s="44"/>
      <c r="Q24" s="29" t="str">
        <f t="shared" ref="Q24:R37" si="28">IF(O24&gt;0,O24*32, " ")</f>
        <v xml:space="preserve"> </v>
      </c>
      <c r="R24" s="30" t="str">
        <f t="shared" si="28"/>
        <v xml:space="preserve"> </v>
      </c>
      <c r="S24" s="68">
        <f t="shared" si="21"/>
        <v>2</v>
      </c>
      <c r="T24" s="29">
        <f t="shared" si="22"/>
        <v>2</v>
      </c>
      <c r="U24" s="29">
        <f t="shared" si="23"/>
        <v>68</v>
      </c>
      <c r="V24" s="30">
        <f t="shared" si="24"/>
        <v>68</v>
      </c>
      <c r="W24" s="9"/>
      <c r="X24" s="9"/>
    </row>
    <row r="25" spans="1:24" ht="15" customHeight="1" x14ac:dyDescent="0.2">
      <c r="A25" s="57">
        <v>4</v>
      </c>
      <c r="B25" s="51" t="s">
        <v>69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1</v>
      </c>
      <c r="H25" s="44">
        <v>1</v>
      </c>
      <c r="I25" s="29">
        <f t="shared" si="26"/>
        <v>34</v>
      </c>
      <c r="J25" s="30">
        <f t="shared" si="26"/>
        <v>34</v>
      </c>
      <c r="K25" s="43"/>
      <c r="L25" s="44"/>
      <c r="M25" s="29" t="str">
        <f t="shared" si="27"/>
        <v xml:space="preserve"> </v>
      </c>
      <c r="N25" s="30" t="str">
        <f t="shared" si="27"/>
        <v xml:space="preserve"> </v>
      </c>
      <c r="O25" s="44"/>
      <c r="P25" s="44"/>
      <c r="Q25" s="29" t="str">
        <f t="shared" si="28"/>
        <v xml:space="preserve"> </v>
      </c>
      <c r="R25" s="30" t="str">
        <f t="shared" si="28"/>
        <v xml:space="preserve"> </v>
      </c>
      <c r="S25" s="68">
        <f t="shared" si="21"/>
        <v>1</v>
      </c>
      <c r="T25" s="29">
        <f t="shared" si="22"/>
        <v>1</v>
      </c>
      <c r="U25" s="29">
        <f t="shared" si="23"/>
        <v>34</v>
      </c>
      <c r="V25" s="30">
        <f t="shared" si="24"/>
        <v>34</v>
      </c>
      <c r="W25" s="9"/>
      <c r="X25" s="9"/>
    </row>
    <row r="26" spans="1:24" ht="15" customHeight="1" x14ac:dyDescent="0.2">
      <c r="A26" s="57">
        <v>5</v>
      </c>
      <c r="B26" s="51" t="s">
        <v>53</v>
      </c>
      <c r="C26" s="43"/>
      <c r="D26" s="44"/>
      <c r="E26" s="29" t="str">
        <f t="shared" si="25"/>
        <v xml:space="preserve"> </v>
      </c>
      <c r="F26" s="30" t="str">
        <f t="shared" si="25"/>
        <v xml:space="preserve"> </v>
      </c>
      <c r="G26" s="44">
        <v>2</v>
      </c>
      <c r="H26" s="44">
        <v>2</v>
      </c>
      <c r="I26" s="29">
        <f t="shared" si="26"/>
        <v>68</v>
      </c>
      <c r="J26" s="30">
        <f t="shared" si="26"/>
        <v>68</v>
      </c>
      <c r="K26" s="43"/>
      <c r="L26" s="44"/>
      <c r="M26" s="29" t="str">
        <f t="shared" si="27"/>
        <v xml:space="preserve"> </v>
      </c>
      <c r="N26" s="30" t="str">
        <f t="shared" si="27"/>
        <v xml:space="preserve"> </v>
      </c>
      <c r="O26" s="44"/>
      <c r="P26" s="44"/>
      <c r="Q26" s="29" t="str">
        <f t="shared" si="28"/>
        <v xml:space="preserve"> </v>
      </c>
      <c r="R26" s="30" t="str">
        <f t="shared" si="28"/>
        <v xml:space="preserve"> </v>
      </c>
      <c r="S26" s="68">
        <f t="shared" si="21"/>
        <v>2</v>
      </c>
      <c r="T26" s="29">
        <f t="shared" si="22"/>
        <v>2</v>
      </c>
      <c r="U26" s="29">
        <f t="shared" si="23"/>
        <v>68</v>
      </c>
      <c r="V26" s="30">
        <f t="shared" si="24"/>
        <v>68</v>
      </c>
      <c r="W26" s="9"/>
      <c r="X26" s="9"/>
    </row>
    <row r="27" spans="1:24" ht="15" customHeight="1" x14ac:dyDescent="0.2">
      <c r="A27" s="57">
        <v>6</v>
      </c>
      <c r="B27" s="51" t="s">
        <v>96</v>
      </c>
      <c r="C27" s="43"/>
      <c r="D27" s="44"/>
      <c r="E27" s="29" t="str">
        <f t="shared" si="25"/>
        <v xml:space="preserve"> </v>
      </c>
      <c r="F27" s="30" t="str">
        <f t="shared" si="25"/>
        <v xml:space="preserve"> </v>
      </c>
      <c r="G27" s="44">
        <v>2</v>
      </c>
      <c r="H27" s="44">
        <v>2</v>
      </c>
      <c r="I27" s="29">
        <f t="shared" si="26"/>
        <v>68</v>
      </c>
      <c r="J27" s="30">
        <f t="shared" si="26"/>
        <v>68</v>
      </c>
      <c r="K27" s="43">
        <v>2</v>
      </c>
      <c r="L27" s="44">
        <v>2</v>
      </c>
      <c r="M27" s="29">
        <f t="shared" si="27"/>
        <v>68</v>
      </c>
      <c r="N27" s="30">
        <f t="shared" si="27"/>
        <v>68</v>
      </c>
      <c r="O27" s="44"/>
      <c r="P27" s="44"/>
      <c r="Q27" s="29" t="str">
        <f t="shared" si="28"/>
        <v xml:space="preserve"> </v>
      </c>
      <c r="R27" s="30" t="str">
        <f t="shared" si="28"/>
        <v xml:space="preserve"> </v>
      </c>
      <c r="S27" s="68">
        <f t="shared" si="21"/>
        <v>4</v>
      </c>
      <c r="T27" s="29">
        <f t="shared" si="22"/>
        <v>4</v>
      </c>
      <c r="U27" s="29">
        <f t="shared" si="23"/>
        <v>136</v>
      </c>
      <c r="V27" s="30">
        <f t="shared" si="24"/>
        <v>136</v>
      </c>
      <c r="W27" s="9"/>
      <c r="X27" s="9"/>
    </row>
    <row r="28" spans="1:24" ht="15" customHeight="1" x14ac:dyDescent="0.2">
      <c r="A28" s="57">
        <v>7</v>
      </c>
      <c r="B28" s="51" t="s">
        <v>31</v>
      </c>
      <c r="C28" s="43"/>
      <c r="D28" s="44"/>
      <c r="E28" s="29" t="str">
        <f t="shared" si="25"/>
        <v xml:space="preserve"> </v>
      </c>
      <c r="F28" s="30" t="str">
        <f t="shared" si="25"/>
        <v xml:space="preserve"> </v>
      </c>
      <c r="G28" s="44">
        <v>2</v>
      </c>
      <c r="H28" s="44"/>
      <c r="I28" s="29">
        <f t="shared" si="26"/>
        <v>68</v>
      </c>
      <c r="J28" s="30" t="str">
        <f t="shared" si="26"/>
        <v xml:space="preserve"> </v>
      </c>
      <c r="K28" s="43"/>
      <c r="L28" s="44"/>
      <c r="M28" s="29" t="str">
        <f t="shared" si="27"/>
        <v xml:space="preserve"> </v>
      </c>
      <c r="N28" s="30" t="str">
        <f t="shared" si="27"/>
        <v xml:space="preserve"> </v>
      </c>
      <c r="O28" s="44"/>
      <c r="P28" s="44"/>
      <c r="Q28" s="29" t="str">
        <f t="shared" si="28"/>
        <v xml:space="preserve"> </v>
      </c>
      <c r="R28" s="30" t="str">
        <f t="shared" si="28"/>
        <v xml:space="preserve"> </v>
      </c>
      <c r="S28" s="68">
        <f t="shared" si="21"/>
        <v>2</v>
      </c>
      <c r="T28" s="29" t="str">
        <f t="shared" si="22"/>
        <v xml:space="preserve"> </v>
      </c>
      <c r="U28" s="29">
        <f t="shared" si="23"/>
        <v>68</v>
      </c>
      <c r="V28" s="30" t="str">
        <f t="shared" si="24"/>
        <v xml:space="preserve"> </v>
      </c>
      <c r="W28" s="9"/>
      <c r="X28" s="9"/>
    </row>
    <row r="29" spans="1:24" ht="15" customHeight="1" x14ac:dyDescent="0.2">
      <c r="A29" s="57">
        <v>8</v>
      </c>
      <c r="B29" s="51" t="s">
        <v>73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44">
        <v>1</v>
      </c>
      <c r="H29" s="44">
        <v>1</v>
      </c>
      <c r="I29" s="29">
        <f>IF(G29&gt;0,G29*34, " ")</f>
        <v>34</v>
      </c>
      <c r="J29" s="30">
        <f>IF(H29&gt;0,H29*34, " ")</f>
        <v>34</v>
      </c>
      <c r="K29" s="43"/>
      <c r="L29" s="44"/>
      <c r="M29" s="29" t="str">
        <f>IF(K29&gt;0,K29*34, " ")</f>
        <v xml:space="preserve"> </v>
      </c>
      <c r="N29" s="30" t="str">
        <f>IF(L29&gt;0,L29*34, " ")</f>
        <v xml:space="preserve"> </v>
      </c>
      <c r="O29" s="44"/>
      <c r="P29" s="44"/>
      <c r="Q29" s="29" t="str">
        <f>IF(O29&gt;0,O29*32, " ")</f>
        <v xml:space="preserve"> </v>
      </c>
      <c r="R29" s="30" t="str">
        <f>IF(P29&gt;0,P29*32, " ")</f>
        <v xml:space="preserve"> </v>
      </c>
      <c r="S29" s="68">
        <f t="shared" si="21"/>
        <v>1</v>
      </c>
      <c r="T29" s="29">
        <f t="shared" si="22"/>
        <v>1</v>
      </c>
      <c r="U29" s="29">
        <f t="shared" si="23"/>
        <v>34</v>
      </c>
      <c r="V29" s="30">
        <f t="shared" si="24"/>
        <v>34</v>
      </c>
      <c r="W29" s="9"/>
      <c r="X29" s="9"/>
    </row>
    <row r="30" spans="1:24" ht="15" customHeight="1" x14ac:dyDescent="0.2">
      <c r="A30" s="57">
        <v>9</v>
      </c>
      <c r="B30" s="51" t="s">
        <v>97</v>
      </c>
      <c r="C30" s="43"/>
      <c r="D30" s="44"/>
      <c r="E30" s="29" t="str">
        <f t="shared" si="25"/>
        <v xml:space="preserve"> </v>
      </c>
      <c r="F30" s="30" t="str">
        <f t="shared" si="25"/>
        <v xml:space="preserve"> </v>
      </c>
      <c r="G30" s="44"/>
      <c r="H30" s="44"/>
      <c r="I30" s="29" t="str">
        <f t="shared" si="26"/>
        <v xml:space="preserve"> </v>
      </c>
      <c r="J30" s="30" t="str">
        <f t="shared" si="26"/>
        <v xml:space="preserve"> </v>
      </c>
      <c r="K30" s="43">
        <v>2</v>
      </c>
      <c r="L30" s="44">
        <v>3</v>
      </c>
      <c r="M30" s="29">
        <f t="shared" si="27"/>
        <v>68</v>
      </c>
      <c r="N30" s="30">
        <f t="shared" si="27"/>
        <v>102</v>
      </c>
      <c r="O30" s="44">
        <v>2</v>
      </c>
      <c r="P30" s="44">
        <v>3</v>
      </c>
      <c r="Q30" s="29">
        <f t="shared" si="28"/>
        <v>64</v>
      </c>
      <c r="R30" s="30">
        <f t="shared" si="28"/>
        <v>96</v>
      </c>
      <c r="S30" s="68">
        <f t="shared" si="21"/>
        <v>4</v>
      </c>
      <c r="T30" s="29">
        <f t="shared" si="22"/>
        <v>6</v>
      </c>
      <c r="U30" s="29">
        <f t="shared" si="23"/>
        <v>132</v>
      </c>
      <c r="V30" s="30">
        <f t="shared" si="24"/>
        <v>198</v>
      </c>
      <c r="W30" s="9"/>
      <c r="X30" s="9"/>
    </row>
    <row r="31" spans="1:24" ht="15" customHeight="1" x14ac:dyDescent="0.2">
      <c r="A31" s="57">
        <v>10</v>
      </c>
      <c r="B31" s="51" t="s">
        <v>70</v>
      </c>
      <c r="C31" s="43"/>
      <c r="D31" s="44"/>
      <c r="E31" s="29" t="str">
        <f t="shared" si="25"/>
        <v xml:space="preserve"> </v>
      </c>
      <c r="F31" s="30" t="str">
        <f t="shared" si="25"/>
        <v xml:space="preserve"> </v>
      </c>
      <c r="G31" s="44"/>
      <c r="H31" s="44"/>
      <c r="I31" s="29" t="str">
        <f t="shared" si="26"/>
        <v xml:space="preserve"> </v>
      </c>
      <c r="J31" s="30" t="str">
        <f t="shared" si="26"/>
        <v xml:space="preserve"> </v>
      </c>
      <c r="K31" s="43">
        <v>2</v>
      </c>
      <c r="L31" s="44"/>
      <c r="M31" s="29">
        <f t="shared" si="27"/>
        <v>68</v>
      </c>
      <c r="N31" s="30" t="str">
        <f t="shared" si="27"/>
        <v xml:space="preserve"> </v>
      </c>
      <c r="O31" s="44"/>
      <c r="P31" s="44"/>
      <c r="Q31" s="29" t="str">
        <f t="shared" si="28"/>
        <v xml:space="preserve"> </v>
      </c>
      <c r="R31" s="30" t="str">
        <f t="shared" si="28"/>
        <v xml:space="preserve"> </v>
      </c>
      <c r="S31" s="68">
        <f t="shared" si="21"/>
        <v>2</v>
      </c>
      <c r="T31" s="29" t="str">
        <f t="shared" si="22"/>
        <v xml:space="preserve"> </v>
      </c>
      <c r="U31" s="29">
        <f t="shared" si="23"/>
        <v>68</v>
      </c>
      <c r="V31" s="30" t="str">
        <f t="shared" si="24"/>
        <v xml:space="preserve"> </v>
      </c>
      <c r="W31" s="9"/>
      <c r="X31" s="9"/>
    </row>
    <row r="32" spans="1:24" ht="15" customHeight="1" x14ac:dyDescent="0.2">
      <c r="A32" s="57">
        <v>11</v>
      </c>
      <c r="B32" s="51" t="s">
        <v>74</v>
      </c>
      <c r="C32" s="43"/>
      <c r="D32" s="44"/>
      <c r="E32" s="29" t="str">
        <f t="shared" si="25"/>
        <v xml:space="preserve"> </v>
      </c>
      <c r="F32" s="30" t="str">
        <f t="shared" si="25"/>
        <v xml:space="preserve"> </v>
      </c>
      <c r="G32" s="44"/>
      <c r="H32" s="44"/>
      <c r="I32" s="29" t="str">
        <f t="shared" si="26"/>
        <v xml:space="preserve"> </v>
      </c>
      <c r="J32" s="30" t="str">
        <f t="shared" si="26"/>
        <v xml:space="preserve"> </v>
      </c>
      <c r="K32" s="43">
        <v>2</v>
      </c>
      <c r="L32" s="44">
        <v>2</v>
      </c>
      <c r="M32" s="29">
        <f t="shared" si="27"/>
        <v>68</v>
      </c>
      <c r="N32" s="30">
        <f t="shared" si="27"/>
        <v>68</v>
      </c>
      <c r="O32" s="44"/>
      <c r="P32" s="44"/>
      <c r="Q32" s="29" t="str">
        <f t="shared" si="28"/>
        <v xml:space="preserve"> </v>
      </c>
      <c r="R32" s="30" t="str">
        <f t="shared" si="28"/>
        <v xml:space="preserve"> </v>
      </c>
      <c r="S32" s="68">
        <f t="shared" si="21"/>
        <v>2</v>
      </c>
      <c r="T32" s="29">
        <f t="shared" si="22"/>
        <v>2</v>
      </c>
      <c r="U32" s="29">
        <f t="shared" si="23"/>
        <v>68</v>
      </c>
      <c r="V32" s="30">
        <f t="shared" si="24"/>
        <v>68</v>
      </c>
      <c r="W32" s="9"/>
      <c r="X32" s="9"/>
    </row>
    <row r="33" spans="1:24" ht="15" customHeight="1" x14ac:dyDescent="0.2">
      <c r="A33" s="57">
        <v>12</v>
      </c>
      <c r="B33" s="51" t="s">
        <v>75</v>
      </c>
      <c r="C33" s="43"/>
      <c r="D33" s="44"/>
      <c r="E33" s="29" t="str">
        <f t="shared" si="25"/>
        <v xml:space="preserve"> </v>
      </c>
      <c r="F33" s="30" t="str">
        <f t="shared" si="25"/>
        <v xml:space="preserve"> </v>
      </c>
      <c r="G33" s="44"/>
      <c r="H33" s="44"/>
      <c r="I33" s="29" t="str">
        <f t="shared" si="26"/>
        <v xml:space="preserve"> </v>
      </c>
      <c r="J33" s="30" t="str">
        <f t="shared" si="26"/>
        <v xml:space="preserve"> </v>
      </c>
      <c r="K33" s="43">
        <v>2</v>
      </c>
      <c r="L33" s="44">
        <v>2</v>
      </c>
      <c r="M33" s="29">
        <f t="shared" si="27"/>
        <v>68</v>
      </c>
      <c r="N33" s="30">
        <f t="shared" si="27"/>
        <v>68</v>
      </c>
      <c r="O33" s="44"/>
      <c r="P33" s="44"/>
      <c r="Q33" s="29" t="str">
        <f t="shared" si="28"/>
        <v xml:space="preserve"> </v>
      </c>
      <c r="R33" s="30" t="str">
        <f t="shared" si="28"/>
        <v xml:space="preserve"> </v>
      </c>
      <c r="S33" s="68">
        <f t="shared" si="21"/>
        <v>2</v>
      </c>
      <c r="T33" s="29">
        <f t="shared" si="22"/>
        <v>2</v>
      </c>
      <c r="U33" s="29">
        <f t="shared" si="23"/>
        <v>68</v>
      </c>
      <c r="V33" s="30">
        <f t="shared" si="24"/>
        <v>68</v>
      </c>
      <c r="W33" s="9"/>
      <c r="X33" s="9"/>
    </row>
    <row r="34" spans="1:24" ht="15" customHeight="1" x14ac:dyDescent="0.2">
      <c r="A34" s="57">
        <v>13</v>
      </c>
      <c r="B34" s="51" t="s">
        <v>71</v>
      </c>
      <c r="C34" s="43"/>
      <c r="D34" s="44"/>
      <c r="E34" s="29" t="str">
        <f>IF(C34&gt;0,C34*34, " ")</f>
        <v xml:space="preserve"> </v>
      </c>
      <c r="F34" s="30" t="str">
        <f>IF(D34&gt;0,D34*34, " ")</f>
        <v xml:space="preserve"> </v>
      </c>
      <c r="G34" s="44"/>
      <c r="H34" s="44"/>
      <c r="I34" s="29" t="str">
        <f>IF(G34&gt;0,G34*34, " ")</f>
        <v xml:space="preserve"> </v>
      </c>
      <c r="J34" s="30" t="str">
        <f>IF(H34&gt;0,H34*34, " ")</f>
        <v xml:space="preserve"> </v>
      </c>
      <c r="K34" s="43"/>
      <c r="L34" s="44"/>
      <c r="M34" s="29" t="str">
        <f>IF(K34&gt;0,K34*34, " ")</f>
        <v xml:space="preserve"> </v>
      </c>
      <c r="N34" s="30" t="str">
        <f>IF(L34&gt;0,L34*34, " ")</f>
        <v xml:space="preserve"> </v>
      </c>
      <c r="O34" s="44">
        <v>2</v>
      </c>
      <c r="P34" s="44">
        <v>3</v>
      </c>
      <c r="Q34" s="29">
        <f>IF(O34&gt;0,O34*32, " ")</f>
        <v>64</v>
      </c>
      <c r="R34" s="30">
        <f>IF(P34&gt;0,P34*32, " ")</f>
        <v>96</v>
      </c>
      <c r="S34" s="68">
        <f t="shared" si="21"/>
        <v>2</v>
      </c>
      <c r="T34" s="29">
        <f t="shared" si="22"/>
        <v>3</v>
      </c>
      <c r="U34" s="29">
        <f t="shared" si="23"/>
        <v>64</v>
      </c>
      <c r="V34" s="30">
        <f t="shared" si="24"/>
        <v>96</v>
      </c>
      <c r="W34" s="9"/>
      <c r="X34" s="9"/>
    </row>
    <row r="35" spans="1:24" ht="15" customHeight="1" x14ac:dyDescent="0.2">
      <c r="A35" s="57">
        <v>14</v>
      </c>
      <c r="B35" s="51" t="s">
        <v>72</v>
      </c>
      <c r="C35" s="43"/>
      <c r="D35" s="44"/>
      <c r="E35" s="29" t="str">
        <f>IF(C35&gt;0,C35*34, " ")</f>
        <v xml:space="preserve"> </v>
      </c>
      <c r="F35" s="30" t="str">
        <f>IF(D35&gt;0,D35*34, " ")</f>
        <v xml:space="preserve"> </v>
      </c>
      <c r="G35" s="44"/>
      <c r="H35" s="44"/>
      <c r="I35" s="29" t="str">
        <f>IF(G35&gt;0,G35*34, " ")</f>
        <v xml:space="preserve"> </v>
      </c>
      <c r="J35" s="30" t="str">
        <f>IF(H35&gt;0,H35*34, " ")</f>
        <v xml:space="preserve"> </v>
      </c>
      <c r="K35" s="43"/>
      <c r="L35" s="44"/>
      <c r="M35" s="29" t="str">
        <f>IF(K35&gt;0,K35*34, " ")</f>
        <v xml:space="preserve"> </v>
      </c>
      <c r="N35" s="30" t="str">
        <f>IF(L35&gt;0,L35*34, " ")</f>
        <v xml:space="preserve"> </v>
      </c>
      <c r="O35" s="44">
        <v>2</v>
      </c>
      <c r="P35" s="44">
        <v>2</v>
      </c>
      <c r="Q35" s="29">
        <f>IF(O35&gt;0,O35*32, " ")</f>
        <v>64</v>
      </c>
      <c r="R35" s="30">
        <f>IF(P35&gt;0,P35*32, " ")</f>
        <v>64</v>
      </c>
      <c r="S35" s="68">
        <f t="shared" si="21"/>
        <v>2</v>
      </c>
      <c r="T35" s="29">
        <f t="shared" si="22"/>
        <v>2</v>
      </c>
      <c r="U35" s="29">
        <f t="shared" si="23"/>
        <v>64</v>
      </c>
      <c r="V35" s="30">
        <f t="shared" si="24"/>
        <v>64</v>
      </c>
      <c r="W35" s="9"/>
      <c r="X35" s="9"/>
    </row>
    <row r="36" spans="1:24" ht="15" customHeight="1" x14ac:dyDescent="0.2">
      <c r="A36" s="57">
        <v>15</v>
      </c>
      <c r="B36" s="51" t="s">
        <v>76</v>
      </c>
      <c r="C36" s="43"/>
      <c r="D36" s="44"/>
      <c r="E36" s="29" t="str">
        <f t="shared" si="25"/>
        <v xml:space="preserve"> </v>
      </c>
      <c r="F36" s="30" t="str">
        <f t="shared" si="25"/>
        <v xml:space="preserve"> </v>
      </c>
      <c r="G36" s="47"/>
      <c r="H36" s="44"/>
      <c r="I36" s="29" t="str">
        <f t="shared" si="26"/>
        <v xml:space="preserve"> </v>
      </c>
      <c r="J36" s="30" t="str">
        <f t="shared" si="26"/>
        <v xml:space="preserve"> </v>
      </c>
      <c r="K36" s="43"/>
      <c r="L36" s="44"/>
      <c r="M36" s="29" t="str">
        <f t="shared" si="27"/>
        <v xml:space="preserve"> </v>
      </c>
      <c r="N36" s="30" t="str">
        <f t="shared" si="27"/>
        <v xml:space="preserve"> </v>
      </c>
      <c r="O36" s="47">
        <v>2</v>
      </c>
      <c r="P36" s="44">
        <v>2</v>
      </c>
      <c r="Q36" s="29">
        <f t="shared" si="28"/>
        <v>64</v>
      </c>
      <c r="R36" s="30">
        <f t="shared" si="28"/>
        <v>64</v>
      </c>
      <c r="S36" s="68">
        <f t="shared" si="21"/>
        <v>2</v>
      </c>
      <c r="T36" s="29">
        <f t="shared" si="22"/>
        <v>2</v>
      </c>
      <c r="U36" s="29">
        <f t="shared" si="23"/>
        <v>64</v>
      </c>
      <c r="V36" s="30">
        <f t="shared" si="24"/>
        <v>64</v>
      </c>
      <c r="W36" s="9"/>
      <c r="X36" s="9"/>
    </row>
    <row r="37" spans="1:24" ht="15" customHeight="1" x14ac:dyDescent="0.2">
      <c r="A37" s="57">
        <v>16</v>
      </c>
      <c r="B37" s="51" t="s">
        <v>79</v>
      </c>
      <c r="C37" s="45"/>
      <c r="D37" s="46"/>
      <c r="E37" s="29"/>
      <c r="F37" s="30"/>
      <c r="G37" s="48"/>
      <c r="H37" s="46"/>
      <c r="I37" s="29"/>
      <c r="J37" s="30"/>
      <c r="K37" s="45"/>
      <c r="L37" s="46"/>
      <c r="M37" s="29"/>
      <c r="N37" s="30"/>
      <c r="O37" s="48">
        <v>2</v>
      </c>
      <c r="P37" s="46"/>
      <c r="Q37" s="29">
        <f t="shared" si="28"/>
        <v>64</v>
      </c>
      <c r="R37" s="30"/>
      <c r="S37" s="68">
        <f t="shared" si="21"/>
        <v>2</v>
      </c>
      <c r="T37" s="29" t="str">
        <f t="shared" si="22"/>
        <v xml:space="preserve"> </v>
      </c>
      <c r="U37" s="29">
        <f t="shared" si="23"/>
        <v>64</v>
      </c>
      <c r="V37" s="30" t="str">
        <f t="shared" si="24"/>
        <v xml:space="preserve"> </v>
      </c>
      <c r="W37" s="9"/>
      <c r="X37" s="9"/>
    </row>
    <row r="38" spans="1:24" ht="15" customHeight="1" x14ac:dyDescent="0.2">
      <c r="A38" s="57"/>
      <c r="B38" s="35" t="s">
        <v>87</v>
      </c>
      <c r="C38" s="45"/>
      <c r="D38" s="46"/>
      <c r="E38" s="29"/>
      <c r="F38" s="30"/>
      <c r="G38" s="48"/>
      <c r="H38" s="46"/>
      <c r="I38" s="29"/>
      <c r="J38" s="30"/>
      <c r="K38" s="45"/>
      <c r="L38" s="46"/>
      <c r="M38" s="29"/>
      <c r="N38" s="30"/>
      <c r="O38" s="48"/>
      <c r="P38" s="46"/>
      <c r="Q38" s="29"/>
      <c r="R38" s="30"/>
      <c r="S38" s="68"/>
      <c r="T38" s="29"/>
      <c r="U38" s="29"/>
      <c r="V38" s="30"/>
      <c r="W38" s="9"/>
      <c r="X38" s="9"/>
    </row>
    <row r="39" spans="1:24" ht="15" customHeight="1" thickBot="1" x14ac:dyDescent="0.25">
      <c r="A39" s="57"/>
      <c r="B39" s="35" t="s">
        <v>88</v>
      </c>
      <c r="C39" s="43"/>
      <c r="D39" s="44"/>
      <c r="E39" s="29"/>
      <c r="F39" s="30"/>
      <c r="G39" s="47"/>
      <c r="H39" s="44"/>
      <c r="I39" s="29"/>
      <c r="J39" s="30"/>
      <c r="K39" s="43"/>
      <c r="L39" s="44"/>
      <c r="M39" s="29"/>
      <c r="N39" s="30"/>
      <c r="O39" s="47"/>
      <c r="P39" s="44"/>
      <c r="Q39" s="29"/>
      <c r="R39" s="70"/>
      <c r="S39" s="71"/>
      <c r="T39" s="66"/>
      <c r="U39" s="66"/>
      <c r="V39" s="70"/>
      <c r="W39" s="9"/>
      <c r="X39" s="9"/>
    </row>
    <row r="40" spans="1:24" ht="15" customHeight="1" thickBot="1" x14ac:dyDescent="0.25">
      <c r="A40" s="112" t="s">
        <v>17</v>
      </c>
      <c r="B40" s="113"/>
      <c r="C40" s="78">
        <f>SUM(C7:C18)</f>
        <v>18</v>
      </c>
      <c r="D40" s="15">
        <f t="shared" ref="D40:V40" si="29">SUM(D7:D20)</f>
        <v>2</v>
      </c>
      <c r="E40" s="84">
        <f>SUM(E7:E18)</f>
        <v>612</v>
      </c>
      <c r="F40" s="16">
        <f t="shared" si="29"/>
        <v>68</v>
      </c>
      <c r="G40" s="78">
        <f>SUM(G7:G18)</f>
        <v>16</v>
      </c>
      <c r="H40" s="15">
        <f t="shared" si="29"/>
        <v>0</v>
      </c>
      <c r="I40" s="84">
        <f>SUM(I7:I18)</f>
        <v>544</v>
      </c>
      <c r="J40" s="16">
        <f t="shared" si="29"/>
        <v>0</v>
      </c>
      <c r="K40" s="78">
        <f>SUM(K7:K18)</f>
        <v>10</v>
      </c>
      <c r="L40" s="15">
        <f t="shared" si="29"/>
        <v>0</v>
      </c>
      <c r="M40" s="84">
        <f>SUM(M7:M18)</f>
        <v>340</v>
      </c>
      <c r="N40" s="16">
        <f t="shared" si="29"/>
        <v>0</v>
      </c>
      <c r="O40" s="78">
        <f>SUM(O7:O19)</f>
        <v>10</v>
      </c>
      <c r="P40" s="15">
        <f t="shared" si="29"/>
        <v>0</v>
      </c>
      <c r="Q40" s="84">
        <f>SUM(Q7:Q18)</f>
        <v>320</v>
      </c>
      <c r="R40" s="16">
        <f t="shared" si="29"/>
        <v>0</v>
      </c>
      <c r="S40" s="79">
        <f>SUM(S7:S18)</f>
        <v>54</v>
      </c>
      <c r="T40" s="61">
        <f t="shared" si="29"/>
        <v>2</v>
      </c>
      <c r="U40" s="85">
        <f>SUM(U7:U18)</f>
        <v>1816</v>
      </c>
      <c r="V40" s="62">
        <f t="shared" si="29"/>
        <v>68</v>
      </c>
      <c r="W40" s="9"/>
      <c r="X40" s="9"/>
    </row>
    <row r="41" spans="1:24" ht="15" customHeight="1" thickBot="1" x14ac:dyDescent="0.25">
      <c r="A41" s="114" t="s">
        <v>18</v>
      </c>
      <c r="B41" s="115"/>
      <c r="C41" s="17">
        <f t="shared" ref="C41:V41" si="30">SUM(C22:C39)</f>
        <v>7</v>
      </c>
      <c r="D41" s="18">
        <f t="shared" si="30"/>
        <v>2</v>
      </c>
      <c r="E41" s="18">
        <f t="shared" si="30"/>
        <v>238</v>
      </c>
      <c r="F41" s="19">
        <f t="shared" si="30"/>
        <v>68</v>
      </c>
      <c r="G41" s="17">
        <f t="shared" si="30"/>
        <v>8</v>
      </c>
      <c r="H41" s="18">
        <f t="shared" si="30"/>
        <v>6</v>
      </c>
      <c r="I41" s="18">
        <f t="shared" si="30"/>
        <v>272</v>
      </c>
      <c r="J41" s="19">
        <f t="shared" si="30"/>
        <v>204</v>
      </c>
      <c r="K41" s="17">
        <f t="shared" si="30"/>
        <v>10</v>
      </c>
      <c r="L41" s="18">
        <f t="shared" si="30"/>
        <v>9</v>
      </c>
      <c r="M41" s="18">
        <f t="shared" si="30"/>
        <v>340</v>
      </c>
      <c r="N41" s="19">
        <f t="shared" si="30"/>
        <v>306</v>
      </c>
      <c r="O41" s="17">
        <f t="shared" si="30"/>
        <v>10</v>
      </c>
      <c r="P41" s="18">
        <f t="shared" si="30"/>
        <v>10</v>
      </c>
      <c r="Q41" s="18">
        <f t="shared" si="30"/>
        <v>320</v>
      </c>
      <c r="R41" s="19">
        <f t="shared" si="30"/>
        <v>320</v>
      </c>
      <c r="S41" s="17">
        <f t="shared" si="30"/>
        <v>35</v>
      </c>
      <c r="T41" s="18">
        <f t="shared" si="30"/>
        <v>27</v>
      </c>
      <c r="U41" s="18">
        <f t="shared" si="30"/>
        <v>1170</v>
      </c>
      <c r="V41" s="19">
        <f t="shared" si="30"/>
        <v>898</v>
      </c>
      <c r="W41" s="20"/>
      <c r="X41" s="20"/>
    </row>
    <row r="42" spans="1:24" ht="15" customHeight="1" thickTop="1" thickBot="1" x14ac:dyDescent="0.25">
      <c r="A42" s="120" t="s">
        <v>19</v>
      </c>
      <c r="B42" s="121"/>
      <c r="C42" s="21">
        <f>C40+C41</f>
        <v>25</v>
      </c>
      <c r="D42" s="22">
        <f t="shared" ref="D42:V42" si="31">D40+D41</f>
        <v>4</v>
      </c>
      <c r="E42" s="22">
        <f t="shared" si="31"/>
        <v>850</v>
      </c>
      <c r="F42" s="23">
        <f t="shared" si="31"/>
        <v>136</v>
      </c>
      <c r="G42" s="21">
        <f t="shared" si="31"/>
        <v>24</v>
      </c>
      <c r="H42" s="22">
        <f t="shared" si="31"/>
        <v>6</v>
      </c>
      <c r="I42" s="22">
        <f t="shared" si="31"/>
        <v>816</v>
      </c>
      <c r="J42" s="23">
        <f t="shared" si="31"/>
        <v>204</v>
      </c>
      <c r="K42" s="21">
        <f t="shared" si="31"/>
        <v>20</v>
      </c>
      <c r="L42" s="22">
        <f t="shared" si="31"/>
        <v>9</v>
      </c>
      <c r="M42" s="22">
        <f t="shared" si="31"/>
        <v>680</v>
      </c>
      <c r="N42" s="23">
        <f t="shared" si="31"/>
        <v>306</v>
      </c>
      <c r="O42" s="21">
        <f t="shared" si="31"/>
        <v>20</v>
      </c>
      <c r="P42" s="22">
        <f t="shared" si="31"/>
        <v>10</v>
      </c>
      <c r="Q42" s="22">
        <f t="shared" si="31"/>
        <v>640</v>
      </c>
      <c r="R42" s="23">
        <f t="shared" si="31"/>
        <v>320</v>
      </c>
      <c r="S42" s="21">
        <f t="shared" si="31"/>
        <v>89</v>
      </c>
      <c r="T42" s="22">
        <f t="shared" si="31"/>
        <v>29</v>
      </c>
      <c r="U42" s="22">
        <f t="shared" si="31"/>
        <v>2986</v>
      </c>
      <c r="V42" s="23">
        <f t="shared" si="31"/>
        <v>966</v>
      </c>
      <c r="W42" s="24"/>
      <c r="X42" s="24"/>
    </row>
    <row r="43" spans="1:24" ht="15" customHeight="1" thickTop="1" thickBot="1" x14ac:dyDescent="0.25">
      <c r="A43" s="122"/>
      <c r="B43" s="123"/>
      <c r="C43" s="116">
        <f>C42+D42</f>
        <v>29</v>
      </c>
      <c r="D43" s="117"/>
      <c r="E43" s="118">
        <f>E42+F42</f>
        <v>986</v>
      </c>
      <c r="F43" s="119"/>
      <c r="G43" s="116">
        <f>G42+H42</f>
        <v>30</v>
      </c>
      <c r="H43" s="117"/>
      <c r="I43" s="118">
        <f>I42+J42</f>
        <v>1020</v>
      </c>
      <c r="J43" s="119"/>
      <c r="K43" s="116">
        <f>K42+L42</f>
        <v>29</v>
      </c>
      <c r="L43" s="117"/>
      <c r="M43" s="118">
        <f>M42+N42</f>
        <v>986</v>
      </c>
      <c r="N43" s="119"/>
      <c r="O43" s="116">
        <f>O42+P42</f>
        <v>30</v>
      </c>
      <c r="P43" s="117"/>
      <c r="Q43" s="118">
        <f>Q42+R42</f>
        <v>960</v>
      </c>
      <c r="R43" s="119"/>
      <c r="S43" s="116">
        <f>S42+T42</f>
        <v>118</v>
      </c>
      <c r="T43" s="117"/>
      <c r="U43" s="118">
        <f>U42+V42</f>
        <v>3952</v>
      </c>
      <c r="V43" s="119"/>
      <c r="W43" s="24"/>
      <c r="X43" s="24"/>
    </row>
    <row r="44" spans="1:24" ht="15" customHeight="1" thickTop="1" x14ac:dyDescent="0.2">
      <c r="A44" s="25"/>
      <c r="B44" s="52"/>
      <c r="C44" s="26"/>
      <c r="D44" s="26"/>
      <c r="E44" s="26"/>
      <c r="F44" s="26"/>
      <c r="G44" s="26"/>
      <c r="H44" s="26"/>
      <c r="I44" s="26"/>
      <c r="J44" s="53"/>
      <c r="K44" s="26"/>
      <c r="L44" s="26"/>
      <c r="M44" s="26"/>
      <c r="N44" s="26"/>
      <c r="O44" s="26"/>
      <c r="P44" s="26"/>
      <c r="Q44" s="26"/>
      <c r="R44" s="26"/>
      <c r="S44" s="26"/>
      <c r="T44" s="9"/>
      <c r="U44" s="26"/>
      <c r="V44" s="9"/>
      <c r="W44" s="9"/>
      <c r="X44" s="9"/>
    </row>
    <row r="45" spans="1:24" ht="30.6" customHeight="1" x14ac:dyDescent="0.2">
      <c r="B45" s="87" t="s">
        <v>102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4" ht="15" customHeight="1" x14ac:dyDescent="0.2">
      <c r="B46" s="52" t="s">
        <v>82</v>
      </c>
    </row>
    <row r="47" spans="1:24" ht="15" customHeight="1" x14ac:dyDescent="0.2">
      <c r="B47" s="52" t="s">
        <v>83</v>
      </c>
    </row>
    <row r="48" spans="1:24" ht="15" customHeight="1" x14ac:dyDescent="0.2">
      <c r="B48" s="53" t="s">
        <v>84</v>
      </c>
    </row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34">
    <mergeCell ref="K4:N4"/>
    <mergeCell ref="O4:R4"/>
    <mergeCell ref="S4:V4"/>
    <mergeCell ref="C5:D5"/>
    <mergeCell ref="E5:F5"/>
    <mergeCell ref="G5:H5"/>
    <mergeCell ref="I5:J5"/>
    <mergeCell ref="K5:L5"/>
    <mergeCell ref="A1:G1"/>
    <mergeCell ref="A2:G2"/>
    <mergeCell ref="A4:B5"/>
    <mergeCell ref="C4:F4"/>
    <mergeCell ref="G4:J4"/>
    <mergeCell ref="I43:J43"/>
    <mergeCell ref="K43:L43"/>
    <mergeCell ref="O43:P43"/>
    <mergeCell ref="Q43:R43"/>
    <mergeCell ref="S43:T43"/>
    <mergeCell ref="U43:V43"/>
    <mergeCell ref="M43:N43"/>
    <mergeCell ref="M5:N5"/>
    <mergeCell ref="O5:P5"/>
    <mergeCell ref="B45:V45"/>
    <mergeCell ref="Q5:R5"/>
    <mergeCell ref="S5:T5"/>
    <mergeCell ref="U5:V5"/>
    <mergeCell ref="A6:B6"/>
    <mergeCell ref="A40:B40"/>
    <mergeCell ref="A41:B41"/>
    <mergeCell ref="A42:B43"/>
    <mergeCell ref="C43:D43"/>
    <mergeCell ref="A21:B21"/>
    <mergeCell ref="E43:F43"/>
    <mergeCell ref="G43:H43"/>
  </mergeCells>
  <phoneticPr fontId="0" type="noConversion"/>
  <printOptions horizontalCentered="1" verticalCentered="1"/>
  <pageMargins left="0.2" right="0.2" top="0.2" bottom="0.2" header="0" footer="0"/>
  <pageSetup scale="88" orientation="landscape" horizontalDpi="300" verticalDpi="300" r:id="rId1"/>
  <headerFooter alignWithMargins="0"/>
  <ignoredErrors>
    <ignoredError sqref="R8 R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IV 1</vt:lpstr>
      <vt:lpstr>IV 2</vt:lpstr>
      <vt:lpstr>IV 3</vt:lpstr>
      <vt:lpstr>IV 4</vt:lpstr>
      <vt:lpstr>IV 5</vt:lpstr>
      <vt:lpstr>IV6</vt:lpstr>
      <vt:lpstr>'IV 1'!Print_Area</vt:lpstr>
      <vt:lpstr>'IV 2'!Print_Area</vt:lpstr>
      <vt:lpstr>'IV 3'!Print_Area</vt:lpstr>
      <vt:lpstr>'IV 4'!Print_Area</vt:lpstr>
      <vt:lpstr>'IV 5'!Print_Area</vt:lpstr>
      <vt:lpstr>'IV6'!Print_Area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2005-08-26T07:32:18Z</cp:lastPrinted>
  <dcterms:created xsi:type="dcterms:W3CDTF">2004-05-24T11:14:11Z</dcterms:created>
  <dcterms:modified xsi:type="dcterms:W3CDTF">2019-02-25T08:44:56Z</dcterms:modified>
</cp:coreProperties>
</file>