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8640" firstSheet="4" activeTab="4"/>
  </bookViews>
  <sheets>
    <sheet name="IV 1" sheetId="1" r:id="rId1"/>
    <sheet name="IV 2" sheetId="2" r:id="rId2"/>
    <sheet name="III 1" sheetId="3" r:id="rId3"/>
    <sheet name="III 2" sheetId="4" r:id="rId4"/>
    <sheet name="III K" sheetId="5" r:id="rId5"/>
  </sheets>
  <definedNames/>
  <calcPr fullCalcOnLoad="1"/>
</workbook>
</file>

<file path=xl/sharedStrings.xml><?xml version="1.0" encoding="utf-8"?>
<sst xmlns="http://schemas.openxmlformats.org/spreadsheetml/2006/main" count="402" uniqueCount="86">
  <si>
    <t>ПРЕДМЕТИ</t>
  </si>
  <si>
    <t>ПРВИ РАЗРЕД</t>
  </si>
  <si>
    <t>ДРУГИ РАЗРЕД</t>
  </si>
  <si>
    <t>ТРЕЋИ РАЗРЕД</t>
  </si>
  <si>
    <t>ЧЕТВРТИ РАЗРЕД</t>
  </si>
  <si>
    <t>УКУПНО</t>
  </si>
  <si>
    <t>НЕД.</t>
  </si>
  <si>
    <t>ГОД.</t>
  </si>
  <si>
    <t>А: ОПШТЕОБРАЗОВНИ ПРЕДМЕТИ</t>
  </si>
  <si>
    <t>T</t>
  </si>
  <si>
    <t>В</t>
  </si>
  <si>
    <t>Српски језик</t>
  </si>
  <si>
    <t>Страни језик</t>
  </si>
  <si>
    <t>Демократија и људска права</t>
  </si>
  <si>
    <t>Историја</t>
  </si>
  <si>
    <t>Физичко васпитање</t>
  </si>
  <si>
    <t>Математика</t>
  </si>
  <si>
    <t>Б: СТРУЧНИ ПРЕДМЕТИ</t>
  </si>
  <si>
    <t>А: УКУПНО ОПШТЕОБРАЗОВНИ ПРЕДМЕТИ</t>
  </si>
  <si>
    <t>Б: УКУПНО СТРУЧНИ ПРЕДМЕТИ</t>
  </si>
  <si>
    <t>УКУПНО А+Б</t>
  </si>
  <si>
    <t>Информатика</t>
  </si>
  <si>
    <t>Струка:  ТЕКСТИЛСТВО И КОЖАРСТВО</t>
  </si>
  <si>
    <t>Занимање: ТЕКСТИЛНИ ТЕХНИЧАР</t>
  </si>
  <si>
    <t>Хемија</t>
  </si>
  <si>
    <t>Физика</t>
  </si>
  <si>
    <t>Текстилна влакна</t>
  </si>
  <si>
    <t>Технологија текстила</t>
  </si>
  <si>
    <t>Естетско обликовање</t>
  </si>
  <si>
    <t>Испитивање текстила</t>
  </si>
  <si>
    <t>Техничко цртање</t>
  </si>
  <si>
    <t>Технологија одјеће</t>
  </si>
  <si>
    <t>Примјена рачунара</t>
  </si>
  <si>
    <t>Практична настава</t>
  </si>
  <si>
    <t>Математика *</t>
  </si>
  <si>
    <t>Конструкција и моделовање одјеће *</t>
  </si>
  <si>
    <t>Технологија текстила *</t>
  </si>
  <si>
    <t>Технологија одјеће *</t>
  </si>
  <si>
    <t>Технологија материјала</t>
  </si>
  <si>
    <t>Дизајн производа</t>
  </si>
  <si>
    <t>Испитивање материјала</t>
  </si>
  <si>
    <t>Занимање: ОБУЋАР</t>
  </si>
  <si>
    <t>Технологија обуће</t>
  </si>
  <si>
    <t>Машине и уређаји</t>
  </si>
  <si>
    <t>Конструкција и моделовање обуће</t>
  </si>
  <si>
    <t>Занимање: КОЖАР</t>
  </si>
  <si>
    <t>Технологија галантерије</t>
  </si>
  <si>
    <t>Основе машинства и аутоматике</t>
  </si>
  <si>
    <t>Занимање: КОЖАРСКИ ТЕХНИЧАР</t>
  </si>
  <si>
    <t>Основе предузетништва</t>
  </si>
  <si>
    <t>* Ознака предмета који се изучава као изборни у IV разреду у складу са законом.</t>
  </si>
  <si>
    <t>*** Планиране Годишњим програмом рада школе у складу са законом.</t>
  </si>
  <si>
    <t>** До два часа седмично у складу са законом</t>
  </si>
  <si>
    <t>* До два часа седмично у складу са законом</t>
  </si>
  <si>
    <t>** Планиране Годишњим програмом рада школе у складу са законом.</t>
  </si>
  <si>
    <t>Остали облици наставе**</t>
  </si>
  <si>
    <t>Пројекат седмице***</t>
  </si>
  <si>
    <t>Остали облици наставе*</t>
  </si>
  <si>
    <t>Пројекат седмице**</t>
  </si>
  <si>
    <t>Биологија</t>
  </si>
  <si>
    <t>Изборни предмет</t>
  </si>
  <si>
    <t>Конструкција и моделовање производа*</t>
  </si>
  <si>
    <t>Дизајн производа*</t>
  </si>
  <si>
    <t>Технологија коже и крзна*</t>
  </si>
  <si>
    <t>Технологија галантерије*</t>
  </si>
  <si>
    <t>Технологија обуће*</t>
  </si>
  <si>
    <t>Технологија конфекције коже и крзна*</t>
  </si>
  <si>
    <t>Технологија коже и крзна</t>
  </si>
  <si>
    <t>Конструкција и моделовање производа</t>
  </si>
  <si>
    <t>Екологија и заштита животне средине</t>
  </si>
  <si>
    <t>Српски језик и књижевност</t>
  </si>
  <si>
    <t>Конструисање и моделовање одјеће</t>
  </si>
  <si>
    <t>5.</t>
  </si>
  <si>
    <t>6.</t>
  </si>
  <si>
    <t>УКУПНО А + Б</t>
  </si>
  <si>
    <t>2.</t>
  </si>
  <si>
    <t>4.</t>
  </si>
  <si>
    <t>7.</t>
  </si>
  <si>
    <t>Вјеронаука*</t>
  </si>
  <si>
    <t>Култура религија*</t>
  </si>
  <si>
    <t>* Ученик бира између Вјеронауке и Културе религија у првом разреду. Ако је одабрао Вјеронауку изучава је три године. Ако није одабрао Вјеронауку онда у првом и другом разреду изучава Културу религија а у трећем Етику.</t>
  </si>
  <si>
    <t>Остали облици наставе **</t>
  </si>
  <si>
    <t>Пројектна настава ***</t>
  </si>
  <si>
    <t>*** Планирана Годишњим програмом рада школе у складу са законом.</t>
  </si>
  <si>
    <t xml:space="preserve">                                             Занимање: МОДНИ КРОЈАЧ</t>
  </si>
  <si>
    <t>Наставни план за ученике са оштећењем вида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</si>
</sst>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.&quot;_);\(#,##0\ &quot;Din.&quot;\)"/>
    <numFmt numFmtId="181" formatCode="#,##0\ &quot;Din.&quot;_);[Red]\(#,##0\ &quot;Din.&quot;\)"/>
    <numFmt numFmtId="182" formatCode="#,##0.00\ &quot;Din.&quot;_);\(#,##0.00\ &quot;Din.&quot;\)"/>
    <numFmt numFmtId="183" formatCode="#,##0.00\ &quot;Din.&quot;_);[Red]\(#,##0.00\ &quot;Din.&quot;\)"/>
    <numFmt numFmtId="184" formatCode="_ * #,##0_)\ &quot;Din.&quot;_ ;_ * \(#,##0\)\ &quot;Din.&quot;_ ;_ * &quot;-&quot;_)\ &quot;Din.&quot;_ ;_ @_ "/>
    <numFmt numFmtId="185" formatCode="_ * #,##0_)\ _D_i_n_._ ;_ * \(#,##0\)\ _D_i_n_._ ;_ * &quot;-&quot;_)\ _D_i_n_._ ;_ @_ "/>
    <numFmt numFmtId="186" formatCode="_ * #,##0.00_)\ &quot;Din.&quot;_ ;_ * \(#,##0.00\)\ &quot;Din.&quot;_ ;_ * &quot;-&quot;??_)\ &quot;Din.&quot;_ ;_ @_ "/>
    <numFmt numFmtId="187" formatCode="_ * #,##0.00_)\ _D_i_n_._ ;_ * \(#,##0.00\)\ _D_i_n_._ ;_ * &quot;-&quot;??_)\ _D_i_n_._ ;_ @_ "/>
    <numFmt numFmtId="188" formatCode="0.0%"/>
  </numFmts>
  <fonts count="4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double"/>
      <top style="medium"/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23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188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1" fontId="2" fillId="0" borderId="21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0" fontId="2" fillId="0" borderId="29" xfId="0" applyFont="1" applyBorder="1" applyAlignment="1" applyProtection="1">
      <alignment horizontal="left" vertical="center" wrapText="1"/>
      <protection locked="0"/>
    </xf>
    <xf numFmtId="1" fontId="2" fillId="0" borderId="30" xfId="0" applyNumberFormat="1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7" xfId="0" applyNumberFormat="1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left" wrapText="1"/>
      <protection locked="0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1" fontId="2" fillId="0" borderId="34" xfId="0" applyNumberFormat="1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32" xfId="0" applyFont="1" applyBorder="1" applyAlignment="1" applyProtection="1">
      <alignment horizontal="left" vertical="center" wrapText="1"/>
      <protection/>
    </xf>
    <xf numFmtId="0" fontId="2" fillId="0" borderId="32" xfId="0" applyFont="1" applyBorder="1" applyAlignment="1" applyProtection="1">
      <alignment horizontal="left" wrapText="1"/>
      <protection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9" xfId="0" applyFont="1" applyBorder="1" applyAlignment="1" applyProtection="1">
      <alignment horizontal="left" vertical="center" wrapText="1"/>
      <protection/>
    </xf>
    <xf numFmtId="1" fontId="6" fillId="0" borderId="30" xfId="0" applyNumberFormat="1" applyFont="1" applyBorder="1" applyAlignment="1" applyProtection="1">
      <alignment horizontal="center" vertical="center"/>
      <protection locked="0"/>
    </xf>
    <xf numFmtId="1" fontId="6" fillId="0" borderId="31" xfId="0" applyNumberFormat="1" applyFont="1" applyBorder="1" applyAlignment="1" applyProtection="1">
      <alignment horizontal="center" vertical="center"/>
      <protection locked="0"/>
    </xf>
    <xf numFmtId="1" fontId="6" fillId="0" borderId="21" xfId="0" applyNumberFormat="1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1" fontId="6" fillId="0" borderId="33" xfId="0" applyNumberFormat="1" applyFont="1" applyBorder="1" applyAlignment="1" applyProtection="1">
      <alignment horizontal="center" vertical="center"/>
      <protection locked="0"/>
    </xf>
    <xf numFmtId="1" fontId="6" fillId="0" borderId="20" xfId="0" applyNumberFormat="1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2" xfId="0" applyFont="1" applyBorder="1" applyAlignment="1" applyProtection="1">
      <alignment horizontal="left" vertical="center" wrapText="1"/>
      <protection/>
    </xf>
    <xf numFmtId="1" fontId="6" fillId="0" borderId="26" xfId="0" applyNumberFormat="1" applyFont="1" applyBorder="1" applyAlignment="1" applyProtection="1">
      <alignment horizontal="center" vertical="center"/>
      <protection locked="0"/>
    </xf>
    <xf numFmtId="1" fontId="6" fillId="0" borderId="27" xfId="0" applyNumberFormat="1" applyFont="1" applyBorder="1" applyAlignment="1" applyProtection="1">
      <alignment horizontal="center" vertical="center"/>
      <protection locked="0"/>
    </xf>
    <xf numFmtId="1" fontId="6" fillId="0" borderId="27" xfId="0" applyNumberFormat="1" applyFont="1" applyBorder="1" applyAlignment="1">
      <alignment horizontal="center" vertical="center"/>
    </xf>
    <xf numFmtId="1" fontId="6" fillId="0" borderId="28" xfId="0" applyNumberFormat="1" applyFont="1" applyBorder="1" applyAlignment="1">
      <alignment horizontal="center" vertical="center"/>
    </xf>
    <xf numFmtId="1" fontId="6" fillId="0" borderId="34" xfId="0" applyNumberFormat="1" applyFont="1" applyBorder="1" applyAlignment="1" applyProtection="1">
      <alignment horizontal="center" vertical="center"/>
      <protection locked="0"/>
    </xf>
    <xf numFmtId="1" fontId="6" fillId="0" borderId="26" xfId="0" applyNumberFormat="1" applyFont="1" applyBorder="1" applyAlignment="1">
      <alignment horizontal="center" vertical="center"/>
    </xf>
    <xf numFmtId="0" fontId="6" fillId="0" borderId="32" xfId="0" applyFont="1" applyBorder="1" applyAlignment="1" applyProtection="1">
      <alignment horizontal="left" wrapText="1"/>
      <protection/>
    </xf>
    <xf numFmtId="0" fontId="6" fillId="0" borderId="32" xfId="0" applyFont="1" applyBorder="1" applyAlignment="1" applyProtection="1">
      <alignment horizontal="left" vertical="center" wrapText="1"/>
      <protection locked="0"/>
    </xf>
    <xf numFmtId="0" fontId="6" fillId="0" borderId="38" xfId="0" applyFont="1" applyBorder="1" applyAlignment="1" applyProtection="1">
      <alignment horizontal="left" vertical="center" wrapText="1"/>
      <protection locked="0"/>
    </xf>
    <xf numFmtId="1" fontId="6" fillId="0" borderId="39" xfId="0" applyNumberFormat="1" applyFont="1" applyBorder="1" applyAlignment="1" applyProtection="1">
      <alignment horizontal="center" vertical="center"/>
      <protection locked="0"/>
    </xf>
    <xf numFmtId="1" fontId="6" fillId="0" borderId="40" xfId="0" applyNumberFormat="1" applyFont="1" applyBorder="1" applyAlignment="1" applyProtection="1">
      <alignment horizontal="center" vertical="center"/>
      <protection locked="0"/>
    </xf>
    <xf numFmtId="1" fontId="6" fillId="0" borderId="40" xfId="0" applyNumberFormat="1" applyFont="1" applyBorder="1" applyAlignment="1">
      <alignment horizontal="center" vertical="center"/>
    </xf>
    <xf numFmtId="1" fontId="6" fillId="0" borderId="41" xfId="0" applyNumberFormat="1" applyFont="1" applyBorder="1" applyAlignment="1">
      <alignment horizontal="center" vertical="center"/>
    </xf>
    <xf numFmtId="1" fontId="6" fillId="0" borderId="42" xfId="0" applyNumberFormat="1" applyFont="1" applyBorder="1" applyAlignment="1" applyProtection="1">
      <alignment horizontal="center" vertical="center"/>
      <protection locked="0"/>
    </xf>
    <xf numFmtId="1" fontId="6" fillId="0" borderId="43" xfId="0" applyNumberFormat="1" applyFont="1" applyBorder="1" applyAlignment="1">
      <alignment horizontal="center" vertical="center"/>
    </xf>
    <xf numFmtId="1" fontId="6" fillId="0" borderId="39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29" xfId="0" applyFont="1" applyBorder="1" applyAlignment="1" applyProtection="1">
      <alignment horizontal="left" vertical="center" wrapText="1"/>
      <protection locked="0"/>
    </xf>
    <xf numFmtId="0" fontId="6" fillId="0" borderId="35" xfId="0" applyFont="1" applyBorder="1" applyAlignment="1" applyProtection="1">
      <alignment horizontal="center"/>
      <protection locked="0"/>
    </xf>
    <xf numFmtId="0" fontId="6" fillId="0" borderId="36" xfId="0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33" borderId="27" xfId="0" applyFont="1" applyFill="1" applyBorder="1" applyAlignment="1" applyProtection="1">
      <alignment horizontal="center"/>
      <protection locked="0"/>
    </xf>
    <xf numFmtId="0" fontId="6" fillId="33" borderId="32" xfId="0" applyFont="1" applyFill="1" applyBorder="1" applyAlignment="1" applyProtection="1">
      <alignment horizontal="left" vertical="center" wrapText="1"/>
      <protection locked="0"/>
    </xf>
    <xf numFmtId="0" fontId="6" fillId="33" borderId="28" xfId="0" applyFont="1" applyFill="1" applyBorder="1" applyAlignment="1" applyProtection="1">
      <alignment horizontal="left" vertical="center" wrapText="1"/>
      <protection locked="0"/>
    </xf>
    <xf numFmtId="1" fontId="6" fillId="0" borderId="15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6" fillId="0" borderId="23" xfId="0" applyNumberFormat="1" applyFont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center" vertical="center" wrapText="1"/>
    </xf>
    <xf numFmtId="1" fontId="6" fillId="0" borderId="25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center"/>
    </xf>
    <xf numFmtId="188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/>
    </xf>
    <xf numFmtId="1" fontId="6" fillId="0" borderId="0" xfId="0" applyNumberFormat="1" applyFont="1" applyAlignment="1">
      <alignment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/>
      <protection locked="0"/>
    </xf>
    <xf numFmtId="0" fontId="2" fillId="0" borderId="32" xfId="0" applyFont="1" applyBorder="1" applyAlignment="1" applyProtection="1">
      <alignment/>
      <protection locked="0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 applyProtection="1">
      <alignment horizontal="left" vertical="center" wrapText="1"/>
      <protection locked="0"/>
    </xf>
    <xf numFmtId="0" fontId="2" fillId="0" borderId="28" xfId="0" applyFont="1" applyBorder="1" applyAlignment="1" applyProtection="1">
      <alignment horizontal="left" wrapText="1"/>
      <protection locked="0"/>
    </xf>
    <xf numFmtId="0" fontId="2" fillId="0" borderId="46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/>
      <protection locked="0"/>
    </xf>
    <xf numFmtId="1" fontId="2" fillId="0" borderId="11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 applyProtection="1">
      <alignment horizontal="left" vertical="center" wrapText="1"/>
      <protection locked="0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2" fillId="0" borderId="49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0" fontId="5" fillId="0" borderId="50" xfId="0" applyFont="1" applyBorder="1" applyAlignment="1" applyProtection="1">
      <alignment horizontal="left" vertical="center" wrapText="1"/>
      <protection locked="0"/>
    </xf>
    <xf numFmtId="0" fontId="6" fillId="0" borderId="50" xfId="0" applyFont="1" applyBorder="1" applyAlignment="1" applyProtection="1">
      <alignment horizontal="left" vertical="center" wrapText="1"/>
      <protection locked="0"/>
    </xf>
    <xf numFmtId="0" fontId="5" fillId="0" borderId="51" xfId="0" applyFont="1" applyBorder="1" applyAlignment="1" applyProtection="1">
      <alignment horizontal="left" vertical="center" wrapText="1"/>
      <protection locked="0"/>
    </xf>
    <xf numFmtId="0" fontId="6" fillId="0" borderId="51" xfId="0" applyFont="1" applyBorder="1" applyAlignment="1" applyProtection="1">
      <alignment horizontal="left" vertical="center" wrapText="1"/>
      <protection locked="0"/>
    </xf>
    <xf numFmtId="0" fontId="5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1" fontId="6" fillId="0" borderId="23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left" vertical="center" wrapText="1"/>
    </xf>
    <xf numFmtId="0" fontId="6" fillId="0" borderId="64" xfId="0" applyFont="1" applyBorder="1" applyAlignment="1">
      <alignment horizontal="left" vertical="center" wrapText="1"/>
    </xf>
    <xf numFmtId="0" fontId="6" fillId="0" borderId="65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0" xfId="0" applyFont="1" applyBorder="1" applyAlignment="1" applyProtection="1">
      <alignment horizontal="left" vertical="center" wrapText="1"/>
      <protection locked="0"/>
    </xf>
    <xf numFmtId="0" fontId="2" fillId="0" borderId="50" xfId="0" applyFont="1" applyBorder="1" applyAlignment="1" applyProtection="1">
      <alignment horizontal="left" vertical="center" wrapText="1"/>
      <protection locked="0"/>
    </xf>
    <xf numFmtId="0" fontId="1" fillId="0" borderId="51" xfId="0" applyFont="1" applyBorder="1" applyAlignment="1" applyProtection="1">
      <alignment horizontal="left" vertical="center" wrapText="1"/>
      <protection locked="0"/>
    </xf>
    <xf numFmtId="0" fontId="2" fillId="0" borderId="51" xfId="0" applyFont="1" applyBorder="1" applyAlignment="1" applyProtection="1">
      <alignment horizontal="left" vertical="center" wrapText="1"/>
      <protection locked="0"/>
    </xf>
    <xf numFmtId="0" fontId="1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" fillId="0" borderId="71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left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5" fillId="0" borderId="76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3.7109375" style="59" customWidth="1"/>
    <col min="2" max="2" width="38.00390625" style="59" customWidth="1"/>
    <col min="3" max="19" width="4.7109375" style="59" customWidth="1"/>
    <col min="20" max="20" width="4.7109375" style="60" customWidth="1"/>
    <col min="21" max="21" width="4.8515625" style="59" customWidth="1"/>
    <col min="22" max="22" width="4.8515625" style="60" customWidth="1"/>
    <col min="23" max="24" width="6.140625" style="60" customWidth="1"/>
    <col min="25" max="25" width="26.8515625" style="59" customWidth="1"/>
    <col min="26" max="16384" width="9.140625" style="59" customWidth="1"/>
  </cols>
  <sheetData>
    <row r="1" spans="1:7" ht="19.5" customHeight="1">
      <c r="A1" s="149" t="s">
        <v>22</v>
      </c>
      <c r="B1" s="150"/>
      <c r="C1" s="150"/>
      <c r="D1" s="150"/>
      <c r="E1" s="150"/>
      <c r="F1" s="150"/>
      <c r="G1" s="150"/>
    </row>
    <row r="2" spans="1:7" ht="18.75" customHeight="1">
      <c r="A2" s="151" t="s">
        <v>23</v>
      </c>
      <c r="B2" s="152"/>
      <c r="C2" s="152"/>
      <c r="D2" s="152"/>
      <c r="E2" s="152"/>
      <c r="F2" s="152"/>
      <c r="G2" s="152"/>
    </row>
    <row r="3" spans="1:2" ht="9" customHeight="1" thickBot="1">
      <c r="A3" s="61"/>
      <c r="B3" s="62"/>
    </row>
    <row r="4" spans="1:24" ht="15" customHeight="1" thickTop="1">
      <c r="A4" s="153" t="s">
        <v>0</v>
      </c>
      <c r="B4" s="154"/>
      <c r="C4" s="157" t="s">
        <v>1</v>
      </c>
      <c r="D4" s="158"/>
      <c r="E4" s="158"/>
      <c r="F4" s="159"/>
      <c r="G4" s="160" t="s">
        <v>2</v>
      </c>
      <c r="H4" s="158"/>
      <c r="I4" s="158"/>
      <c r="J4" s="158"/>
      <c r="K4" s="157" t="s">
        <v>3</v>
      </c>
      <c r="L4" s="158"/>
      <c r="M4" s="158"/>
      <c r="N4" s="159"/>
      <c r="O4" s="160" t="s">
        <v>4</v>
      </c>
      <c r="P4" s="158"/>
      <c r="Q4" s="158"/>
      <c r="R4" s="158"/>
      <c r="S4" s="170" t="s">
        <v>5</v>
      </c>
      <c r="T4" s="171"/>
      <c r="U4" s="171"/>
      <c r="V4" s="172"/>
      <c r="W4" s="63"/>
      <c r="X4" s="63"/>
    </row>
    <row r="5" spans="1:24" ht="15" customHeight="1">
      <c r="A5" s="155"/>
      <c r="B5" s="156"/>
      <c r="C5" s="163" t="s">
        <v>6</v>
      </c>
      <c r="D5" s="164"/>
      <c r="E5" s="161" t="s">
        <v>7</v>
      </c>
      <c r="F5" s="165"/>
      <c r="G5" s="162" t="s">
        <v>6</v>
      </c>
      <c r="H5" s="164"/>
      <c r="I5" s="161" t="s">
        <v>7</v>
      </c>
      <c r="J5" s="162"/>
      <c r="K5" s="163" t="s">
        <v>6</v>
      </c>
      <c r="L5" s="164"/>
      <c r="M5" s="161" t="s">
        <v>7</v>
      </c>
      <c r="N5" s="165"/>
      <c r="O5" s="162" t="s">
        <v>6</v>
      </c>
      <c r="P5" s="164"/>
      <c r="Q5" s="161" t="s">
        <v>7</v>
      </c>
      <c r="R5" s="162"/>
      <c r="S5" s="163" t="s">
        <v>6</v>
      </c>
      <c r="T5" s="164"/>
      <c r="U5" s="161" t="s">
        <v>7</v>
      </c>
      <c r="V5" s="165"/>
      <c r="W5" s="63"/>
      <c r="X5" s="63"/>
    </row>
    <row r="6" spans="1:24" ht="15" customHeight="1" thickBot="1">
      <c r="A6" s="179" t="s">
        <v>8</v>
      </c>
      <c r="B6" s="180"/>
      <c r="C6" s="65" t="s">
        <v>9</v>
      </c>
      <c r="D6" s="66" t="s">
        <v>10</v>
      </c>
      <c r="E6" s="66" t="s">
        <v>9</v>
      </c>
      <c r="F6" s="67" t="s">
        <v>10</v>
      </c>
      <c r="G6" s="68" t="s">
        <v>9</v>
      </c>
      <c r="H6" s="66" t="s">
        <v>10</v>
      </c>
      <c r="I6" s="66" t="s">
        <v>9</v>
      </c>
      <c r="J6" s="69" t="s">
        <v>10</v>
      </c>
      <c r="K6" s="65" t="s">
        <v>9</v>
      </c>
      <c r="L6" s="66" t="s">
        <v>10</v>
      </c>
      <c r="M6" s="66" t="s">
        <v>9</v>
      </c>
      <c r="N6" s="67" t="s">
        <v>10</v>
      </c>
      <c r="O6" s="68" t="s">
        <v>9</v>
      </c>
      <c r="P6" s="66" t="s">
        <v>10</v>
      </c>
      <c r="Q6" s="66" t="s">
        <v>9</v>
      </c>
      <c r="R6" s="69" t="s">
        <v>10</v>
      </c>
      <c r="S6" s="65" t="s">
        <v>9</v>
      </c>
      <c r="T6" s="66" t="s">
        <v>10</v>
      </c>
      <c r="U6" s="66" t="s">
        <v>9</v>
      </c>
      <c r="V6" s="67" t="s">
        <v>10</v>
      </c>
      <c r="W6" s="63"/>
      <c r="X6" s="63"/>
    </row>
    <row r="7" spans="1:24" ht="15" customHeight="1">
      <c r="A7" s="70">
        <v>1</v>
      </c>
      <c r="B7" s="71" t="s">
        <v>11</v>
      </c>
      <c r="C7" s="72">
        <v>3</v>
      </c>
      <c r="D7" s="73"/>
      <c r="E7" s="74">
        <f>IF(C7&gt;0,C7*34," ")</f>
        <v>102</v>
      </c>
      <c r="F7" s="75" t="str">
        <f>IF(D7&gt;0,D7*34," ")</f>
        <v> </v>
      </c>
      <c r="G7" s="76">
        <v>3</v>
      </c>
      <c r="H7" s="73"/>
      <c r="I7" s="74">
        <f>IF(G7&gt;0,G7*34," ")</f>
        <v>102</v>
      </c>
      <c r="J7" s="75" t="str">
        <f>IF(H7&gt;0,H7*34," ")</f>
        <v> </v>
      </c>
      <c r="K7" s="72">
        <v>3</v>
      </c>
      <c r="L7" s="73"/>
      <c r="M7" s="74">
        <f>IF(K7&gt;0,K7*34," ")</f>
        <v>102</v>
      </c>
      <c r="N7" s="75" t="str">
        <f>IF(L7&gt;0,L7*34," ")</f>
        <v> </v>
      </c>
      <c r="O7" s="76">
        <v>3</v>
      </c>
      <c r="P7" s="73"/>
      <c r="Q7" s="74">
        <f>IF(O7&gt;0,O7*32," ")</f>
        <v>96</v>
      </c>
      <c r="R7" s="75" t="str">
        <f>IF(P7&gt;0,P7*32," ")</f>
        <v> </v>
      </c>
      <c r="S7" s="77">
        <f>IF(C7+G7+K7+O7&gt;0,C7+G7+K7+O7," ")</f>
        <v>12</v>
      </c>
      <c r="T7" s="74" t="str">
        <f>IF(D7+H7+L7+P7&gt;0,D7+H7+L7+P7," ")</f>
        <v> </v>
      </c>
      <c r="U7" s="74">
        <f>IF(S7&lt;&gt;" ",(IF(E7&lt;&gt;" ",E7,0)+IF(I7&lt;&gt;" ",I7,0)+IF(M7&lt;&gt;" ",M7,0)+IF(Q7&lt;&gt;" ",Q7,0))," ")</f>
        <v>402</v>
      </c>
      <c r="V7" s="75" t="str">
        <f>IF(T7&lt;&gt;" ",(IF(F7&lt;&gt;" ",F7,0)+IF(J7&lt;&gt;" ",J7,0)+IF(N7&lt;&gt;" ",N7,0)+IF(R7&lt;&gt;" ",R7,0))," ")</f>
        <v> </v>
      </c>
      <c r="W7" s="78"/>
      <c r="X7" s="78"/>
    </row>
    <row r="8" spans="1:24" ht="15" customHeight="1">
      <c r="A8" s="79">
        <v>2</v>
      </c>
      <c r="B8" s="80" t="s">
        <v>12</v>
      </c>
      <c r="C8" s="81">
        <v>2</v>
      </c>
      <c r="D8" s="82"/>
      <c r="E8" s="83">
        <f>IF(C8&gt;0,C8*34," ")</f>
        <v>68</v>
      </c>
      <c r="F8" s="84" t="str">
        <f>IF(D8&gt;0,D8*34," ")</f>
        <v> </v>
      </c>
      <c r="G8" s="85">
        <v>2</v>
      </c>
      <c r="H8" s="82"/>
      <c r="I8" s="83">
        <f>IF(G8&gt;0,G8*34," ")</f>
        <v>68</v>
      </c>
      <c r="J8" s="84" t="str">
        <f>IF(H8&gt;0,H8*34," ")</f>
        <v> </v>
      </c>
      <c r="K8" s="81">
        <v>2</v>
      </c>
      <c r="L8" s="82"/>
      <c r="M8" s="83">
        <f>IF(K8&gt;0,K8*34," ")</f>
        <v>68</v>
      </c>
      <c r="N8" s="84" t="str">
        <f>IF(L8&gt;0,L8*34," ")</f>
        <v> </v>
      </c>
      <c r="O8" s="85">
        <v>2</v>
      </c>
      <c r="P8" s="82"/>
      <c r="Q8" s="83">
        <f>IF(O8&gt;0,O8*32," ")</f>
        <v>64</v>
      </c>
      <c r="R8" s="84" t="str">
        <f>IF(P8&gt;0,P8*34," ")</f>
        <v> </v>
      </c>
      <c r="S8" s="86">
        <f aca="true" t="shared" si="0" ref="S8:S16">IF(C8+G8+K8+O8&gt;0,C8+G8+K8+O8," ")</f>
        <v>8</v>
      </c>
      <c r="T8" s="83" t="str">
        <f aca="true" t="shared" si="1" ref="T8:T15">IF(D8+H8+L8+P8&gt;0,D8+H8+L8+P8," ")</f>
        <v> </v>
      </c>
      <c r="U8" s="83">
        <f aca="true" t="shared" si="2" ref="U8:U16">IF(S8&lt;&gt;" ",(IF(E8&lt;&gt;" ",E8,0)+IF(I8&lt;&gt;" ",I8,0)+IF(M8&lt;&gt;" ",M8,0)+IF(Q8&lt;&gt;" ",Q8,0))," ")</f>
        <v>268</v>
      </c>
      <c r="V8" s="84" t="str">
        <f aca="true" t="shared" si="3" ref="V8:V15">IF(T8&lt;&gt;" ",(IF(F8&lt;&gt;" ",F8,0)+IF(J8&lt;&gt;" ",J8,0)+IF(N8&lt;&gt;" ",N8,0)+IF(R8&lt;&gt;" ",R8,0))," ")</f>
        <v> </v>
      </c>
      <c r="W8" s="78"/>
      <c r="X8" s="78"/>
    </row>
    <row r="9" spans="1:24" ht="15" customHeight="1">
      <c r="A9" s="79">
        <v>3</v>
      </c>
      <c r="B9" s="80" t="s">
        <v>15</v>
      </c>
      <c r="C9" s="81">
        <v>2</v>
      </c>
      <c r="D9" s="82"/>
      <c r="E9" s="83">
        <f aca="true" t="shared" si="4" ref="E9:E16">IF(C9&gt;0,C9*34," ")</f>
        <v>68</v>
      </c>
      <c r="F9" s="84" t="str">
        <f aca="true" t="shared" si="5" ref="F9:F15">IF(D9&gt;0,D9*34," ")</f>
        <v> </v>
      </c>
      <c r="G9" s="82">
        <v>2</v>
      </c>
      <c r="H9" s="82"/>
      <c r="I9" s="83">
        <f aca="true" t="shared" si="6" ref="I9:I15">IF(G9&gt;0,G9*34," ")</f>
        <v>68</v>
      </c>
      <c r="J9" s="84" t="str">
        <f aca="true" t="shared" si="7" ref="J9:J15">IF(H9&gt;0,H9*34," ")</f>
        <v> </v>
      </c>
      <c r="K9" s="81">
        <v>2</v>
      </c>
      <c r="L9" s="82"/>
      <c r="M9" s="83">
        <f aca="true" t="shared" si="8" ref="M9:M15">IF(K9&gt;0,K9*34," ")</f>
        <v>68</v>
      </c>
      <c r="N9" s="84" t="str">
        <f aca="true" t="shared" si="9" ref="N9:N15">IF(L9&gt;0,L9*34," ")</f>
        <v> </v>
      </c>
      <c r="O9" s="85">
        <v>2</v>
      </c>
      <c r="P9" s="82"/>
      <c r="Q9" s="83">
        <f aca="true" t="shared" si="10" ref="Q9:Q15">IF(O9&gt;0,O9*32," ")</f>
        <v>64</v>
      </c>
      <c r="R9" s="84" t="str">
        <f aca="true" t="shared" si="11" ref="R9:R15">IF(P9&gt;0,P9*32," ")</f>
        <v> </v>
      </c>
      <c r="S9" s="86">
        <f t="shared" si="0"/>
        <v>8</v>
      </c>
      <c r="T9" s="83" t="str">
        <f t="shared" si="1"/>
        <v> </v>
      </c>
      <c r="U9" s="83">
        <f t="shared" si="2"/>
        <v>268</v>
      </c>
      <c r="V9" s="84" t="str">
        <f t="shared" si="3"/>
        <v> </v>
      </c>
      <c r="W9" s="78"/>
      <c r="X9" s="78"/>
    </row>
    <row r="10" spans="1:24" ht="15" customHeight="1">
      <c r="A10" s="79">
        <v>4</v>
      </c>
      <c r="B10" s="87" t="s">
        <v>34</v>
      </c>
      <c r="C10" s="81">
        <v>2</v>
      </c>
      <c r="D10" s="82"/>
      <c r="E10" s="83">
        <f t="shared" si="4"/>
        <v>68</v>
      </c>
      <c r="F10" s="84" t="str">
        <f t="shared" si="5"/>
        <v> </v>
      </c>
      <c r="G10" s="82">
        <v>2</v>
      </c>
      <c r="H10" s="82"/>
      <c r="I10" s="83">
        <f t="shared" si="6"/>
        <v>68</v>
      </c>
      <c r="J10" s="84" t="str">
        <f t="shared" si="7"/>
        <v> </v>
      </c>
      <c r="K10" s="81">
        <v>2</v>
      </c>
      <c r="L10" s="82"/>
      <c r="M10" s="83">
        <f t="shared" si="8"/>
        <v>68</v>
      </c>
      <c r="N10" s="84" t="str">
        <f t="shared" si="9"/>
        <v> </v>
      </c>
      <c r="O10" s="85">
        <v>2</v>
      </c>
      <c r="P10" s="82"/>
      <c r="Q10" s="83">
        <f t="shared" si="10"/>
        <v>64</v>
      </c>
      <c r="R10" s="84" t="str">
        <f t="shared" si="11"/>
        <v> </v>
      </c>
      <c r="S10" s="86">
        <f t="shared" si="0"/>
        <v>8</v>
      </c>
      <c r="T10" s="83" t="str">
        <f t="shared" si="1"/>
        <v> </v>
      </c>
      <c r="U10" s="83">
        <f t="shared" si="2"/>
        <v>268</v>
      </c>
      <c r="V10" s="84" t="str">
        <f t="shared" si="3"/>
        <v> </v>
      </c>
      <c r="W10" s="78"/>
      <c r="X10" s="78"/>
    </row>
    <row r="11" spans="1:24" ht="15" customHeight="1">
      <c r="A11" s="79">
        <v>5</v>
      </c>
      <c r="B11" s="87" t="s">
        <v>21</v>
      </c>
      <c r="C11" s="81"/>
      <c r="D11" s="82">
        <v>2</v>
      </c>
      <c r="E11" s="83" t="str">
        <f t="shared" si="4"/>
        <v> </v>
      </c>
      <c r="F11" s="84">
        <f t="shared" si="5"/>
        <v>68</v>
      </c>
      <c r="G11" s="82"/>
      <c r="H11" s="82"/>
      <c r="I11" s="83" t="str">
        <f t="shared" si="6"/>
        <v> </v>
      </c>
      <c r="J11" s="84" t="str">
        <f t="shared" si="7"/>
        <v> </v>
      </c>
      <c r="K11" s="81"/>
      <c r="L11" s="82"/>
      <c r="M11" s="83" t="str">
        <f t="shared" si="8"/>
        <v> </v>
      </c>
      <c r="N11" s="84" t="str">
        <f t="shared" si="9"/>
        <v> </v>
      </c>
      <c r="O11" s="85"/>
      <c r="P11" s="82"/>
      <c r="Q11" s="83" t="str">
        <f t="shared" si="10"/>
        <v> </v>
      </c>
      <c r="R11" s="84" t="str">
        <f t="shared" si="11"/>
        <v> </v>
      </c>
      <c r="S11" s="86" t="str">
        <f t="shared" si="0"/>
        <v> </v>
      </c>
      <c r="T11" s="83">
        <f t="shared" si="1"/>
        <v>2</v>
      </c>
      <c r="U11" s="83" t="str">
        <f t="shared" si="2"/>
        <v> </v>
      </c>
      <c r="V11" s="84">
        <f t="shared" si="3"/>
        <v>68</v>
      </c>
      <c r="W11" s="78"/>
      <c r="X11" s="78"/>
    </row>
    <row r="12" spans="1:24" ht="15" customHeight="1">
      <c r="A12" s="79">
        <v>6</v>
      </c>
      <c r="B12" s="80" t="s">
        <v>14</v>
      </c>
      <c r="C12" s="81">
        <v>3</v>
      </c>
      <c r="D12" s="82"/>
      <c r="E12" s="83">
        <f t="shared" si="4"/>
        <v>102</v>
      </c>
      <c r="F12" s="84" t="str">
        <f t="shared" si="5"/>
        <v> </v>
      </c>
      <c r="G12" s="82"/>
      <c r="H12" s="82"/>
      <c r="I12" s="83" t="str">
        <f t="shared" si="6"/>
        <v> </v>
      </c>
      <c r="J12" s="84" t="str">
        <f t="shared" si="7"/>
        <v> </v>
      </c>
      <c r="K12" s="81"/>
      <c r="L12" s="82"/>
      <c r="M12" s="83" t="str">
        <f t="shared" si="8"/>
        <v> </v>
      </c>
      <c r="N12" s="84" t="str">
        <f t="shared" si="9"/>
        <v> </v>
      </c>
      <c r="O12" s="85"/>
      <c r="P12" s="82"/>
      <c r="Q12" s="83" t="str">
        <f t="shared" si="10"/>
        <v> </v>
      </c>
      <c r="R12" s="84" t="str">
        <f t="shared" si="11"/>
        <v> </v>
      </c>
      <c r="S12" s="86">
        <f t="shared" si="0"/>
        <v>3</v>
      </c>
      <c r="T12" s="83" t="str">
        <f t="shared" si="1"/>
        <v> </v>
      </c>
      <c r="U12" s="83">
        <f t="shared" si="2"/>
        <v>102</v>
      </c>
      <c r="V12" s="84" t="str">
        <f t="shared" si="3"/>
        <v> </v>
      </c>
      <c r="W12" s="78"/>
      <c r="X12" s="78"/>
    </row>
    <row r="13" spans="1:24" ht="15" customHeight="1">
      <c r="A13" s="79">
        <v>7</v>
      </c>
      <c r="B13" s="80" t="s">
        <v>13</v>
      </c>
      <c r="C13" s="81"/>
      <c r="D13" s="82"/>
      <c r="E13" s="83" t="str">
        <f t="shared" si="4"/>
        <v> </v>
      </c>
      <c r="F13" s="84" t="str">
        <f t="shared" si="5"/>
        <v> </v>
      </c>
      <c r="G13" s="82"/>
      <c r="H13" s="82"/>
      <c r="I13" s="83" t="str">
        <f t="shared" si="6"/>
        <v> </v>
      </c>
      <c r="J13" s="84" t="str">
        <f t="shared" si="7"/>
        <v> </v>
      </c>
      <c r="K13" s="81">
        <v>2</v>
      </c>
      <c r="L13" s="82"/>
      <c r="M13" s="83">
        <f t="shared" si="8"/>
        <v>68</v>
      </c>
      <c r="N13" s="84" t="str">
        <f t="shared" si="9"/>
        <v> </v>
      </c>
      <c r="O13" s="85"/>
      <c r="P13" s="82"/>
      <c r="Q13" s="83" t="str">
        <f t="shared" si="10"/>
        <v> </v>
      </c>
      <c r="R13" s="84" t="str">
        <f t="shared" si="11"/>
        <v> </v>
      </c>
      <c r="S13" s="86">
        <f t="shared" si="0"/>
        <v>2</v>
      </c>
      <c r="T13" s="83" t="str">
        <f t="shared" si="1"/>
        <v> </v>
      </c>
      <c r="U13" s="83">
        <f t="shared" si="2"/>
        <v>68</v>
      </c>
      <c r="V13" s="84" t="str">
        <f t="shared" si="3"/>
        <v> </v>
      </c>
      <c r="W13" s="78"/>
      <c r="X13" s="78"/>
    </row>
    <row r="14" spans="1:24" ht="15" customHeight="1">
      <c r="A14" s="79">
        <v>8</v>
      </c>
      <c r="B14" s="88" t="s">
        <v>24</v>
      </c>
      <c r="C14" s="81">
        <v>2</v>
      </c>
      <c r="D14" s="82"/>
      <c r="E14" s="83">
        <f t="shared" si="4"/>
        <v>68</v>
      </c>
      <c r="F14" s="84" t="str">
        <f t="shared" si="5"/>
        <v> </v>
      </c>
      <c r="G14" s="82">
        <v>2</v>
      </c>
      <c r="H14" s="82"/>
      <c r="I14" s="83">
        <f t="shared" si="6"/>
        <v>68</v>
      </c>
      <c r="J14" s="84" t="str">
        <f t="shared" si="7"/>
        <v> </v>
      </c>
      <c r="K14" s="81"/>
      <c r="L14" s="82"/>
      <c r="M14" s="83" t="str">
        <f t="shared" si="8"/>
        <v> </v>
      </c>
      <c r="N14" s="84" t="str">
        <f t="shared" si="9"/>
        <v> </v>
      </c>
      <c r="O14" s="85"/>
      <c r="P14" s="82"/>
      <c r="Q14" s="83" t="str">
        <f t="shared" si="10"/>
        <v> </v>
      </c>
      <c r="R14" s="84" t="str">
        <f t="shared" si="11"/>
        <v> </v>
      </c>
      <c r="S14" s="86">
        <f t="shared" si="0"/>
        <v>4</v>
      </c>
      <c r="T14" s="83" t="str">
        <f t="shared" si="1"/>
        <v> </v>
      </c>
      <c r="U14" s="83">
        <f t="shared" si="2"/>
        <v>136</v>
      </c>
      <c r="V14" s="84" t="str">
        <f t="shared" si="3"/>
        <v> </v>
      </c>
      <c r="W14" s="78"/>
      <c r="X14" s="78"/>
    </row>
    <row r="15" spans="1:24" ht="15" customHeight="1">
      <c r="A15" s="79">
        <v>9</v>
      </c>
      <c r="B15" s="129" t="s">
        <v>25</v>
      </c>
      <c r="C15" s="81">
        <v>2</v>
      </c>
      <c r="D15" s="82"/>
      <c r="E15" s="83">
        <f t="shared" si="4"/>
        <v>68</v>
      </c>
      <c r="F15" s="84" t="str">
        <f t="shared" si="5"/>
        <v> </v>
      </c>
      <c r="G15" s="82">
        <v>2</v>
      </c>
      <c r="H15" s="82"/>
      <c r="I15" s="83">
        <f t="shared" si="6"/>
        <v>68</v>
      </c>
      <c r="J15" s="84" t="str">
        <f t="shared" si="7"/>
        <v> </v>
      </c>
      <c r="K15" s="81"/>
      <c r="L15" s="82"/>
      <c r="M15" s="83" t="str">
        <f t="shared" si="8"/>
        <v> </v>
      </c>
      <c r="N15" s="84" t="str">
        <f t="shared" si="9"/>
        <v> </v>
      </c>
      <c r="O15" s="85"/>
      <c r="P15" s="82"/>
      <c r="Q15" s="83" t="str">
        <f t="shared" si="10"/>
        <v> </v>
      </c>
      <c r="R15" s="84" t="str">
        <f t="shared" si="11"/>
        <v> </v>
      </c>
      <c r="S15" s="86">
        <f t="shared" si="0"/>
        <v>4</v>
      </c>
      <c r="T15" s="83" t="str">
        <f t="shared" si="1"/>
        <v> </v>
      </c>
      <c r="U15" s="83">
        <f t="shared" si="2"/>
        <v>136</v>
      </c>
      <c r="V15" s="84" t="str">
        <f t="shared" si="3"/>
        <v> </v>
      </c>
      <c r="W15" s="78"/>
      <c r="X15" s="78"/>
    </row>
    <row r="16" spans="1:24" ht="15" customHeight="1" thickBot="1">
      <c r="A16" s="64">
        <v>10</v>
      </c>
      <c r="B16" s="89" t="s">
        <v>59</v>
      </c>
      <c r="C16" s="90">
        <v>2</v>
      </c>
      <c r="D16" s="91"/>
      <c r="E16" s="92">
        <f t="shared" si="4"/>
        <v>68</v>
      </c>
      <c r="F16" s="93"/>
      <c r="G16" s="94"/>
      <c r="H16" s="91"/>
      <c r="I16" s="92"/>
      <c r="J16" s="95"/>
      <c r="K16" s="90"/>
      <c r="L16" s="91"/>
      <c r="M16" s="92"/>
      <c r="N16" s="93"/>
      <c r="O16" s="94"/>
      <c r="P16" s="91"/>
      <c r="Q16" s="92"/>
      <c r="R16" s="95"/>
      <c r="S16" s="96">
        <f t="shared" si="0"/>
        <v>2</v>
      </c>
      <c r="T16" s="92"/>
      <c r="U16" s="83">
        <f t="shared" si="2"/>
        <v>68</v>
      </c>
      <c r="V16" s="93"/>
      <c r="W16" s="78"/>
      <c r="X16" s="78"/>
    </row>
    <row r="17" spans="1:24" ht="15" customHeight="1" thickBot="1">
      <c r="A17" s="173" t="s">
        <v>17</v>
      </c>
      <c r="B17" s="174"/>
      <c r="C17" s="97" t="s">
        <v>9</v>
      </c>
      <c r="D17" s="98" t="s">
        <v>10</v>
      </c>
      <c r="E17" s="98" t="s">
        <v>9</v>
      </c>
      <c r="F17" s="99" t="s">
        <v>10</v>
      </c>
      <c r="G17" s="100" t="s">
        <v>9</v>
      </c>
      <c r="H17" s="98" t="s">
        <v>10</v>
      </c>
      <c r="I17" s="98" t="s">
        <v>9</v>
      </c>
      <c r="J17" s="101" t="s">
        <v>10</v>
      </c>
      <c r="K17" s="97" t="s">
        <v>9</v>
      </c>
      <c r="L17" s="98" t="s">
        <v>10</v>
      </c>
      <c r="M17" s="98" t="s">
        <v>9</v>
      </c>
      <c r="N17" s="99" t="s">
        <v>10</v>
      </c>
      <c r="O17" s="100" t="s">
        <v>9</v>
      </c>
      <c r="P17" s="98" t="s">
        <v>10</v>
      </c>
      <c r="Q17" s="98" t="s">
        <v>9</v>
      </c>
      <c r="R17" s="101" t="s">
        <v>10</v>
      </c>
      <c r="S17" s="97" t="s">
        <v>9</v>
      </c>
      <c r="T17" s="98" t="s">
        <v>10</v>
      </c>
      <c r="U17" s="98" t="s">
        <v>9</v>
      </c>
      <c r="V17" s="99" t="s">
        <v>10</v>
      </c>
      <c r="W17" s="78"/>
      <c r="X17" s="78"/>
    </row>
    <row r="18" spans="1:24" ht="15" customHeight="1">
      <c r="A18" s="70">
        <v>1</v>
      </c>
      <c r="B18" s="102" t="s">
        <v>26</v>
      </c>
      <c r="C18" s="103">
        <v>3</v>
      </c>
      <c r="D18" s="104">
        <v>1</v>
      </c>
      <c r="E18" s="74">
        <f aca="true" t="shared" si="12" ref="E18:F21">IF(C18&gt;0,C18*34," ")</f>
        <v>102</v>
      </c>
      <c r="F18" s="75">
        <f t="shared" si="12"/>
        <v>34</v>
      </c>
      <c r="G18" s="104"/>
      <c r="H18" s="104"/>
      <c r="I18" s="74" t="str">
        <f aca="true" t="shared" si="13" ref="I18:J21">IF(G18&gt;0,G18*34," ")</f>
        <v> </v>
      </c>
      <c r="J18" s="75" t="str">
        <f t="shared" si="13"/>
        <v> </v>
      </c>
      <c r="K18" s="105"/>
      <c r="L18" s="106"/>
      <c r="M18" s="74" t="str">
        <f aca="true" t="shared" si="14" ref="M18:N21">IF(K18&gt;0,K18*34," ")</f>
        <v> </v>
      </c>
      <c r="N18" s="75" t="str">
        <f t="shared" si="14"/>
        <v> </v>
      </c>
      <c r="O18" s="104"/>
      <c r="P18" s="104"/>
      <c r="Q18" s="74" t="str">
        <f>IF(O18&gt;0,O18*32," ")</f>
        <v> </v>
      </c>
      <c r="R18" s="75" t="str">
        <f>IF(P18&gt;0,P18*32," ")</f>
        <v> </v>
      </c>
      <c r="S18" s="77">
        <f>IF(C18+G18+K18+O18&gt;0,C18+G18+K18+O18," ")</f>
        <v>3</v>
      </c>
      <c r="T18" s="74">
        <f>IF(D18+H18+L18+P18&gt;0,D18+H18+L18+P18," ")</f>
        <v>1</v>
      </c>
      <c r="U18" s="74">
        <f>IF(S18&lt;&gt;" ",(IF(E18&lt;&gt;" ",E18,0)+IF(I18&lt;&gt;" ",I18,0)+IF(M18&lt;&gt;" ",M18,0)+IF(Q18&lt;&gt;" ",Q18,0))," ")</f>
        <v>102</v>
      </c>
      <c r="V18" s="75">
        <f>IF(T18&lt;&gt;" ",(IF(F18&lt;&gt;" ",F18,0)+IF(J18&lt;&gt;" ",J18,0)+IF(N18&lt;&gt;" ",N18,0)+IF(R18&lt;&gt;" ",R18,0))," ")</f>
        <v>34</v>
      </c>
      <c r="W18" s="78"/>
      <c r="X18" s="78"/>
    </row>
    <row r="19" spans="1:24" ht="15" customHeight="1">
      <c r="A19" s="79">
        <v>2</v>
      </c>
      <c r="B19" s="88" t="s">
        <v>36</v>
      </c>
      <c r="C19" s="107">
        <v>2</v>
      </c>
      <c r="D19" s="108">
        <v>1</v>
      </c>
      <c r="E19" s="83">
        <f t="shared" si="12"/>
        <v>68</v>
      </c>
      <c r="F19" s="84">
        <f t="shared" si="12"/>
        <v>34</v>
      </c>
      <c r="G19" s="108">
        <v>2</v>
      </c>
      <c r="H19" s="108"/>
      <c r="I19" s="83">
        <f t="shared" si="13"/>
        <v>68</v>
      </c>
      <c r="J19" s="84" t="str">
        <f t="shared" si="13"/>
        <v> </v>
      </c>
      <c r="K19" s="107"/>
      <c r="L19" s="108"/>
      <c r="M19" s="83" t="str">
        <f t="shared" si="14"/>
        <v> </v>
      </c>
      <c r="N19" s="84" t="str">
        <f t="shared" si="14"/>
        <v> </v>
      </c>
      <c r="O19" s="108"/>
      <c r="P19" s="108"/>
      <c r="Q19" s="83" t="str">
        <f>IF(O19&gt;0,O19*34," ")</f>
        <v> </v>
      </c>
      <c r="R19" s="84" t="str">
        <f>IF(P19&gt;0,P19*34," ")</f>
        <v> </v>
      </c>
      <c r="S19" s="86">
        <f aca="true" t="shared" si="15" ref="S19:S31">IF(C19+G19+K19+O19&gt;0,C19+G19+K19+O19," ")</f>
        <v>4</v>
      </c>
      <c r="T19" s="83">
        <f aca="true" t="shared" si="16" ref="T19:T31">IF(D19+H19+L19+P19&gt;0,D19+H19+L19+P19," ")</f>
        <v>1</v>
      </c>
      <c r="U19" s="83">
        <f aca="true" t="shared" si="17" ref="U19:U31">IF(S19&lt;&gt;" ",(IF(E19&lt;&gt;" ",E19,0)+IF(I19&lt;&gt;" ",I19,0)+IF(M19&lt;&gt;" ",M19,0)+IF(Q19&lt;&gt;" ",Q19,0))," ")</f>
        <v>136</v>
      </c>
      <c r="V19" s="84">
        <f aca="true" t="shared" si="18" ref="V19:V31">IF(T19&lt;&gt;" ",(IF(F19&lt;&gt;" ",F19,0)+IF(J19&lt;&gt;" ",J19,0)+IF(N19&lt;&gt;" ",N19,0)+IF(R19&lt;&gt;" ",R19,0))," ")</f>
        <v>34</v>
      </c>
      <c r="W19" s="78"/>
      <c r="X19" s="78"/>
    </row>
    <row r="20" spans="1:24" ht="15" customHeight="1">
      <c r="A20" s="79">
        <v>3</v>
      </c>
      <c r="B20" s="88" t="s">
        <v>30</v>
      </c>
      <c r="C20" s="107">
        <v>2</v>
      </c>
      <c r="D20" s="108"/>
      <c r="E20" s="83">
        <f t="shared" si="12"/>
        <v>68</v>
      </c>
      <c r="F20" s="84" t="str">
        <f t="shared" si="12"/>
        <v> </v>
      </c>
      <c r="G20" s="108"/>
      <c r="H20" s="108"/>
      <c r="I20" s="83" t="str">
        <f t="shared" si="13"/>
        <v> </v>
      </c>
      <c r="J20" s="84" t="str">
        <f t="shared" si="13"/>
        <v> </v>
      </c>
      <c r="K20" s="107"/>
      <c r="L20" s="108"/>
      <c r="M20" s="83" t="str">
        <f t="shared" si="14"/>
        <v> </v>
      </c>
      <c r="N20" s="84" t="str">
        <f t="shared" si="14"/>
        <v> </v>
      </c>
      <c r="O20" s="108"/>
      <c r="P20" s="108"/>
      <c r="Q20" s="83" t="str">
        <f>IF(O20&gt;0,O20*32," ")</f>
        <v> </v>
      </c>
      <c r="R20" s="84" t="str">
        <f>IF(P20&gt;0,P20*32," ")</f>
        <v> </v>
      </c>
      <c r="S20" s="86">
        <f>IF(C20+G20+K20+O20&gt;0,C20+G20+K20+O20," ")</f>
        <v>2</v>
      </c>
      <c r="T20" s="83" t="str">
        <f>IF(D20+H20+L20+P20&gt;0,D20+H20+L20+P20," ")</f>
        <v> </v>
      </c>
      <c r="U20" s="83">
        <f>IF(S20&lt;&gt;" ",(IF(E20&lt;&gt;" ",E20,0)+IF(I20&lt;&gt;" ",I20,0)+IF(M20&lt;&gt;" ",M20,0)+IF(Q20&lt;&gt;" ",Q20,0))," ")</f>
        <v>68</v>
      </c>
      <c r="V20" s="84" t="str">
        <f>IF(T20&lt;&gt;" ",(IF(F20&lt;&gt;" ",F20,0)+IF(J20&lt;&gt;" ",J20,0)+IF(N20&lt;&gt;" ",N20,0)+IF(R20&lt;&gt;" ",R20,0))," ")</f>
        <v> </v>
      </c>
      <c r="W20" s="78"/>
      <c r="X20" s="78"/>
    </row>
    <row r="21" spans="1:24" ht="15" customHeight="1">
      <c r="A21" s="79">
        <v>4</v>
      </c>
      <c r="B21" s="88" t="s">
        <v>37</v>
      </c>
      <c r="C21" s="107"/>
      <c r="D21" s="108"/>
      <c r="E21" s="83" t="str">
        <f t="shared" si="12"/>
        <v> </v>
      </c>
      <c r="F21" s="84" t="str">
        <f t="shared" si="12"/>
        <v> </v>
      </c>
      <c r="G21" s="108">
        <v>2</v>
      </c>
      <c r="H21" s="108"/>
      <c r="I21" s="83">
        <f t="shared" si="13"/>
        <v>68</v>
      </c>
      <c r="J21" s="84" t="str">
        <f t="shared" si="13"/>
        <v> </v>
      </c>
      <c r="K21" s="107">
        <v>2</v>
      </c>
      <c r="L21" s="108"/>
      <c r="M21" s="83">
        <f t="shared" si="14"/>
        <v>68</v>
      </c>
      <c r="N21" s="84" t="str">
        <f t="shared" si="14"/>
        <v> </v>
      </c>
      <c r="O21" s="108">
        <v>2</v>
      </c>
      <c r="P21" s="108"/>
      <c r="Q21" s="83">
        <f>IF(O21&gt;0,O21*32," ")</f>
        <v>64</v>
      </c>
      <c r="R21" s="84" t="str">
        <f>IF(P21&gt;0,P21*32," ")</f>
        <v> </v>
      </c>
      <c r="S21" s="86">
        <f>IF(C21+G21+K21+O21&gt;0,C21+G21+K21+O21," ")</f>
        <v>6</v>
      </c>
      <c r="T21" s="83" t="str">
        <f>IF(D21+H21+L21+P21&gt;0,D21+H21+L21+P21," ")</f>
        <v> </v>
      </c>
      <c r="U21" s="83">
        <f>IF(S21&lt;&gt;" ",(IF(E21&lt;&gt;" ",E21,0)+IF(I21&lt;&gt;" ",I21,0)+IF(M21&lt;&gt;" ",M21,0)+IF(Q21&lt;&gt;" ",Q21,0))," ")</f>
        <v>200</v>
      </c>
      <c r="V21" s="84" t="str">
        <f>IF(T21&lt;&gt;" ",(IF(F21&lt;&gt;" ",F21,0)+IF(J21&lt;&gt;" ",J21,0)+IF(N21&lt;&gt;" ",N21,0)+IF(R21&lt;&gt;" ",R21,0))," ")</f>
        <v> </v>
      </c>
      <c r="W21" s="78"/>
      <c r="X21" s="78"/>
    </row>
    <row r="22" spans="1:24" ht="15" customHeight="1">
      <c r="A22" s="79">
        <v>5</v>
      </c>
      <c r="B22" s="88" t="s">
        <v>35</v>
      </c>
      <c r="C22" s="107"/>
      <c r="D22" s="108"/>
      <c r="E22" s="83" t="str">
        <f aca="true" t="shared" si="19" ref="E22:E31">IF(C22&gt;0,C22*34," ")</f>
        <v> </v>
      </c>
      <c r="F22" s="84" t="str">
        <f aca="true" t="shared" si="20" ref="F22:F31">IF(D22&gt;0,D22*34," ")</f>
        <v> </v>
      </c>
      <c r="G22" s="108">
        <v>2</v>
      </c>
      <c r="H22" s="108">
        <v>1</v>
      </c>
      <c r="I22" s="83">
        <f aca="true" t="shared" si="21" ref="I22:I31">IF(G22&gt;0,G22*34," ")</f>
        <v>68</v>
      </c>
      <c r="J22" s="84">
        <f aca="true" t="shared" si="22" ref="J22:J31">IF(H22&gt;0,H22*34," ")</f>
        <v>34</v>
      </c>
      <c r="K22" s="107">
        <v>2</v>
      </c>
      <c r="L22" s="108">
        <v>3</v>
      </c>
      <c r="M22" s="83">
        <f aca="true" t="shared" si="23" ref="M22:M31">IF(K22&gt;0,K22*34," ")</f>
        <v>68</v>
      </c>
      <c r="N22" s="84">
        <f aca="true" t="shared" si="24" ref="N22:N31">IF(L22&gt;0,L22*34," ")</f>
        <v>102</v>
      </c>
      <c r="O22" s="108">
        <v>2</v>
      </c>
      <c r="P22" s="108"/>
      <c r="Q22" s="83">
        <f aca="true" t="shared" si="25" ref="Q22:Q31">IF(O22&gt;0,O22*32," ")</f>
        <v>64</v>
      </c>
      <c r="R22" s="84" t="str">
        <f aca="true" t="shared" si="26" ref="R22:R31">IF(P22&gt;0,P22*32," ")</f>
        <v> </v>
      </c>
      <c r="S22" s="86">
        <f t="shared" si="15"/>
        <v>6</v>
      </c>
      <c r="T22" s="83">
        <f t="shared" si="16"/>
        <v>4</v>
      </c>
      <c r="U22" s="83">
        <f t="shared" si="17"/>
        <v>200</v>
      </c>
      <c r="V22" s="84">
        <f t="shared" si="18"/>
        <v>136</v>
      </c>
      <c r="W22" s="78"/>
      <c r="X22" s="78"/>
    </row>
    <row r="23" spans="1:24" ht="15" customHeight="1">
      <c r="A23" s="79">
        <v>6</v>
      </c>
      <c r="B23" s="88" t="s">
        <v>28</v>
      </c>
      <c r="C23" s="107"/>
      <c r="D23" s="108"/>
      <c r="E23" s="83" t="str">
        <f t="shared" si="19"/>
        <v> </v>
      </c>
      <c r="F23" s="84" t="str">
        <f t="shared" si="20"/>
        <v> </v>
      </c>
      <c r="G23" s="108">
        <v>2</v>
      </c>
      <c r="H23" s="108"/>
      <c r="I23" s="83">
        <f t="shared" si="21"/>
        <v>68</v>
      </c>
      <c r="J23" s="84" t="str">
        <f t="shared" si="22"/>
        <v> </v>
      </c>
      <c r="K23" s="107">
        <v>2</v>
      </c>
      <c r="L23" s="108"/>
      <c r="M23" s="83">
        <f t="shared" si="23"/>
        <v>68</v>
      </c>
      <c r="N23" s="84" t="str">
        <f t="shared" si="24"/>
        <v> </v>
      </c>
      <c r="O23" s="108"/>
      <c r="P23" s="108"/>
      <c r="Q23" s="83" t="str">
        <f t="shared" si="25"/>
        <v> </v>
      </c>
      <c r="R23" s="84" t="str">
        <f t="shared" si="26"/>
        <v> </v>
      </c>
      <c r="S23" s="86">
        <f t="shared" si="15"/>
        <v>4</v>
      </c>
      <c r="T23" s="83" t="str">
        <f t="shared" si="16"/>
        <v> </v>
      </c>
      <c r="U23" s="83">
        <f t="shared" si="17"/>
        <v>136</v>
      </c>
      <c r="V23" s="84" t="str">
        <f t="shared" si="18"/>
        <v> </v>
      </c>
      <c r="W23" s="78"/>
      <c r="X23" s="78"/>
    </row>
    <row r="24" spans="1:24" ht="15" customHeight="1">
      <c r="A24" s="79">
        <v>7</v>
      </c>
      <c r="B24" s="88" t="s">
        <v>32</v>
      </c>
      <c r="C24" s="107"/>
      <c r="D24" s="108"/>
      <c r="E24" s="83" t="str">
        <f>IF(C24&gt;0,C24*34," ")</f>
        <v> </v>
      </c>
      <c r="F24" s="84" t="str">
        <f>IF(D24&gt;0,D24*34," ")</f>
        <v> </v>
      </c>
      <c r="G24" s="108"/>
      <c r="H24" s="108">
        <v>2</v>
      </c>
      <c r="I24" s="83" t="str">
        <f>IF(G24&gt;0,G24*34," ")</f>
        <v> </v>
      </c>
      <c r="J24" s="84">
        <f>IF(H24&gt;0,H24*34," ")</f>
        <v>68</v>
      </c>
      <c r="K24" s="107"/>
      <c r="L24" s="108">
        <v>2</v>
      </c>
      <c r="M24" s="83" t="str">
        <f>IF(K24&gt;0,K24*34," ")</f>
        <v> </v>
      </c>
      <c r="N24" s="84">
        <f>IF(L24&gt;0,L24*34," ")</f>
        <v>68</v>
      </c>
      <c r="O24" s="108"/>
      <c r="P24" s="108">
        <v>2</v>
      </c>
      <c r="Q24" s="83" t="str">
        <f>IF(O24&gt;0,O24*32," ")</f>
        <v> </v>
      </c>
      <c r="R24" s="84">
        <f>IF(P24&gt;0,P24*32," ")</f>
        <v>64</v>
      </c>
      <c r="S24" s="86" t="str">
        <f>IF(C24+G24+K24+O24&gt;0,C24+G24+K24+O24," ")</f>
        <v> </v>
      </c>
      <c r="T24" s="83">
        <f>IF(D24+H24+L24+P24&gt;0,D24+H24+L24+P24," ")</f>
        <v>6</v>
      </c>
      <c r="U24" s="83" t="str">
        <f>IF(S24&lt;&gt;" ",(IF(E24&lt;&gt;" ",E24,0)+IF(I24&lt;&gt;" ",I24,0)+IF(M24&lt;&gt;" ",M24,0)+IF(Q24&lt;&gt;" ",Q24,0))," ")</f>
        <v> </v>
      </c>
      <c r="V24" s="84">
        <f>IF(T24&lt;&gt;" ",(IF(F24&lt;&gt;" ",F24,0)+IF(J24&lt;&gt;" ",J24,0)+IF(N24&lt;&gt;" ",N24,0)+IF(R24&lt;&gt;" ",R24,0))," ")</f>
        <v>200</v>
      </c>
      <c r="W24" s="78"/>
      <c r="X24" s="78"/>
    </row>
    <row r="25" spans="1:24" ht="15" customHeight="1">
      <c r="A25" s="79">
        <v>8</v>
      </c>
      <c r="B25" s="88" t="s">
        <v>47</v>
      </c>
      <c r="C25" s="107"/>
      <c r="D25" s="108"/>
      <c r="E25" s="83" t="str">
        <f>IF(C25&gt;0,C25*34," ")</f>
        <v> </v>
      </c>
      <c r="F25" s="84" t="str">
        <f>IF(D25&gt;0,D25*34," ")</f>
        <v> </v>
      </c>
      <c r="G25" s="108"/>
      <c r="H25" s="108"/>
      <c r="I25" s="83" t="str">
        <f>IF(G25&gt;0,G25*34," ")</f>
        <v> </v>
      </c>
      <c r="J25" s="84" t="str">
        <f>IF(H25&gt;0,H25*34," ")</f>
        <v> </v>
      </c>
      <c r="K25" s="107">
        <v>2</v>
      </c>
      <c r="L25" s="108"/>
      <c r="M25" s="83">
        <f>IF(K25&gt;0,K25*34," ")</f>
        <v>68</v>
      </c>
      <c r="N25" s="84" t="str">
        <f>IF(L25&gt;0,L25*34," ")</f>
        <v> </v>
      </c>
      <c r="O25" s="108"/>
      <c r="P25" s="108"/>
      <c r="Q25" s="83" t="str">
        <f>IF(O25&gt;0,O25*32," ")</f>
        <v> </v>
      </c>
      <c r="R25" s="84" t="str">
        <f>IF(P25&gt;0,P25*32," ")</f>
        <v> </v>
      </c>
      <c r="S25" s="86">
        <f>IF(C25+G25+K25+O25&gt;0,C25+G25+K25+O25," ")</f>
        <v>2</v>
      </c>
      <c r="T25" s="83" t="str">
        <f>IF(D25+H25+L25+P25&gt;0,D25+H25+L25+P25," ")</f>
        <v> </v>
      </c>
      <c r="U25" s="83">
        <f>IF(S25&lt;&gt;" ",(IF(E25&lt;&gt;" ",E25,0)+IF(I25&lt;&gt;" ",I25,0)+IF(M25&lt;&gt;" ",M25,0)+IF(Q25&lt;&gt;" ",Q25,0))," ")</f>
        <v>68</v>
      </c>
      <c r="V25" s="84" t="str">
        <f>IF(T25&lt;&gt;" ",(IF(F25&lt;&gt;" ",F25,0)+IF(J25&lt;&gt;" ",J25,0)+IF(N25&lt;&gt;" ",N25,0)+IF(R25&lt;&gt;" ",R25,0))," ")</f>
        <v> </v>
      </c>
      <c r="W25" s="78"/>
      <c r="X25" s="78"/>
    </row>
    <row r="26" spans="1:24" ht="15" customHeight="1">
      <c r="A26" s="79">
        <v>9</v>
      </c>
      <c r="B26" s="88" t="s">
        <v>29</v>
      </c>
      <c r="C26" s="107"/>
      <c r="D26" s="108"/>
      <c r="E26" s="83" t="str">
        <f t="shared" si="19"/>
        <v> </v>
      </c>
      <c r="F26" s="84" t="str">
        <f t="shared" si="20"/>
        <v> </v>
      </c>
      <c r="G26" s="108"/>
      <c r="H26" s="108"/>
      <c r="I26" s="83" t="str">
        <f t="shared" si="21"/>
        <v> </v>
      </c>
      <c r="J26" s="84" t="str">
        <f t="shared" si="22"/>
        <v> </v>
      </c>
      <c r="K26" s="107"/>
      <c r="L26" s="108"/>
      <c r="M26" s="83" t="str">
        <f t="shared" si="23"/>
        <v> </v>
      </c>
      <c r="N26" s="84" t="str">
        <f t="shared" si="24"/>
        <v> </v>
      </c>
      <c r="O26" s="108">
        <v>2</v>
      </c>
      <c r="P26" s="108">
        <v>2</v>
      </c>
      <c r="Q26" s="83">
        <f t="shared" si="25"/>
        <v>64</v>
      </c>
      <c r="R26" s="84">
        <f t="shared" si="26"/>
        <v>64</v>
      </c>
      <c r="S26" s="86">
        <f t="shared" si="15"/>
        <v>2</v>
      </c>
      <c r="T26" s="83">
        <f t="shared" si="16"/>
        <v>2</v>
      </c>
      <c r="U26" s="83">
        <f t="shared" si="17"/>
        <v>64</v>
      </c>
      <c r="V26" s="84">
        <f t="shared" si="18"/>
        <v>64</v>
      </c>
      <c r="W26" s="78"/>
      <c r="X26" s="78"/>
    </row>
    <row r="27" spans="1:24" ht="15" customHeight="1">
      <c r="A27" s="79">
        <v>10</v>
      </c>
      <c r="B27" s="88" t="s">
        <v>49</v>
      </c>
      <c r="C27" s="107"/>
      <c r="D27" s="108"/>
      <c r="E27" s="83" t="str">
        <f t="shared" si="19"/>
        <v> </v>
      </c>
      <c r="F27" s="84" t="str">
        <f t="shared" si="20"/>
        <v> </v>
      </c>
      <c r="G27" s="108"/>
      <c r="H27" s="108"/>
      <c r="I27" s="83" t="str">
        <f t="shared" si="21"/>
        <v> </v>
      </c>
      <c r="J27" s="84" t="str">
        <f t="shared" si="22"/>
        <v> </v>
      </c>
      <c r="K27" s="107"/>
      <c r="L27" s="108"/>
      <c r="M27" s="83" t="str">
        <f t="shared" si="23"/>
        <v> </v>
      </c>
      <c r="N27" s="84" t="str">
        <f t="shared" si="24"/>
        <v> </v>
      </c>
      <c r="O27" s="108">
        <v>2</v>
      </c>
      <c r="P27" s="108"/>
      <c r="Q27" s="83">
        <f t="shared" si="25"/>
        <v>64</v>
      </c>
      <c r="R27" s="84" t="str">
        <f t="shared" si="26"/>
        <v> </v>
      </c>
      <c r="S27" s="86">
        <f t="shared" si="15"/>
        <v>2</v>
      </c>
      <c r="T27" s="83" t="str">
        <f t="shared" si="16"/>
        <v> </v>
      </c>
      <c r="U27" s="83">
        <f t="shared" si="17"/>
        <v>64</v>
      </c>
      <c r="V27" s="84" t="str">
        <f t="shared" si="18"/>
        <v> </v>
      </c>
      <c r="W27" s="78"/>
      <c r="X27" s="78"/>
    </row>
    <row r="28" spans="1:24" ht="15" customHeight="1">
      <c r="A28" s="79">
        <v>11</v>
      </c>
      <c r="B28" s="88" t="s">
        <v>60</v>
      </c>
      <c r="C28" s="107"/>
      <c r="D28" s="108"/>
      <c r="E28" s="83" t="str">
        <f t="shared" si="19"/>
        <v> </v>
      </c>
      <c r="F28" s="84" t="str">
        <f t="shared" si="20"/>
        <v> </v>
      </c>
      <c r="G28" s="108"/>
      <c r="H28" s="108"/>
      <c r="I28" s="83" t="str">
        <f t="shared" si="21"/>
        <v> </v>
      </c>
      <c r="J28" s="84" t="str">
        <f t="shared" si="22"/>
        <v> </v>
      </c>
      <c r="K28" s="107"/>
      <c r="L28" s="108"/>
      <c r="M28" s="83" t="str">
        <f t="shared" si="23"/>
        <v> </v>
      </c>
      <c r="N28" s="84" t="str">
        <f t="shared" si="24"/>
        <v> </v>
      </c>
      <c r="O28" s="108">
        <v>2</v>
      </c>
      <c r="P28" s="108"/>
      <c r="Q28" s="83">
        <f t="shared" si="25"/>
        <v>64</v>
      </c>
      <c r="R28" s="84" t="str">
        <f t="shared" si="26"/>
        <v> </v>
      </c>
      <c r="S28" s="86">
        <f t="shared" si="15"/>
        <v>2</v>
      </c>
      <c r="T28" s="83" t="str">
        <f t="shared" si="16"/>
        <v> </v>
      </c>
      <c r="U28" s="83">
        <f t="shared" si="17"/>
        <v>64</v>
      </c>
      <c r="V28" s="84" t="str">
        <f t="shared" si="18"/>
        <v> </v>
      </c>
      <c r="W28" s="78"/>
      <c r="X28" s="78"/>
    </row>
    <row r="29" spans="1:24" ht="15" customHeight="1">
      <c r="A29" s="79">
        <v>12</v>
      </c>
      <c r="B29" s="88" t="s">
        <v>33</v>
      </c>
      <c r="C29" s="107"/>
      <c r="D29" s="108"/>
      <c r="E29" s="83" t="str">
        <f t="shared" si="19"/>
        <v> </v>
      </c>
      <c r="F29" s="84" t="str">
        <f t="shared" si="20"/>
        <v> </v>
      </c>
      <c r="G29" s="108"/>
      <c r="H29" s="108">
        <v>5</v>
      </c>
      <c r="I29" s="83" t="str">
        <f t="shared" si="21"/>
        <v> </v>
      </c>
      <c r="J29" s="84">
        <f t="shared" si="22"/>
        <v>170</v>
      </c>
      <c r="K29" s="107"/>
      <c r="L29" s="108">
        <v>5</v>
      </c>
      <c r="M29" s="83" t="str">
        <f t="shared" si="23"/>
        <v> </v>
      </c>
      <c r="N29" s="84">
        <f t="shared" si="24"/>
        <v>170</v>
      </c>
      <c r="O29" s="108"/>
      <c r="P29" s="108">
        <v>6</v>
      </c>
      <c r="Q29" s="83" t="str">
        <f t="shared" si="25"/>
        <v> </v>
      </c>
      <c r="R29" s="84">
        <f t="shared" si="26"/>
        <v>192</v>
      </c>
      <c r="S29" s="86" t="str">
        <f t="shared" si="15"/>
        <v> </v>
      </c>
      <c r="T29" s="83">
        <f t="shared" si="16"/>
        <v>16</v>
      </c>
      <c r="U29" s="83" t="str">
        <f t="shared" si="17"/>
        <v> </v>
      </c>
      <c r="V29" s="84">
        <f t="shared" si="18"/>
        <v>532</v>
      </c>
      <c r="W29" s="78"/>
      <c r="X29" s="78"/>
    </row>
    <row r="30" spans="1:24" ht="15" customHeight="1">
      <c r="A30" s="79"/>
      <c r="B30" s="88" t="s">
        <v>55</v>
      </c>
      <c r="C30" s="107"/>
      <c r="D30" s="108"/>
      <c r="E30" s="83"/>
      <c r="F30" s="84"/>
      <c r="G30" s="108"/>
      <c r="H30" s="108"/>
      <c r="I30" s="83"/>
      <c r="J30" s="84"/>
      <c r="K30" s="107"/>
      <c r="L30" s="108"/>
      <c r="M30" s="83"/>
      <c r="N30" s="84"/>
      <c r="O30" s="108"/>
      <c r="P30" s="108"/>
      <c r="Q30" s="83"/>
      <c r="R30" s="84"/>
      <c r="S30" s="86"/>
      <c r="T30" s="83"/>
      <c r="U30" s="83"/>
      <c r="V30" s="84"/>
      <c r="W30" s="78"/>
      <c r="X30" s="78"/>
    </row>
    <row r="31" spans="1:24" ht="15" customHeight="1" thickBot="1">
      <c r="A31" s="79"/>
      <c r="B31" s="88" t="s">
        <v>56</v>
      </c>
      <c r="C31" s="107"/>
      <c r="D31" s="108"/>
      <c r="E31" s="83" t="str">
        <f t="shared" si="19"/>
        <v> </v>
      </c>
      <c r="F31" s="84" t="str">
        <f t="shared" si="20"/>
        <v> </v>
      </c>
      <c r="G31" s="108"/>
      <c r="H31" s="108"/>
      <c r="I31" s="83" t="str">
        <f t="shared" si="21"/>
        <v> </v>
      </c>
      <c r="J31" s="84" t="str">
        <f t="shared" si="22"/>
        <v> </v>
      </c>
      <c r="K31" s="107"/>
      <c r="L31" s="108"/>
      <c r="M31" s="83" t="str">
        <f t="shared" si="23"/>
        <v> </v>
      </c>
      <c r="N31" s="84" t="str">
        <f t="shared" si="24"/>
        <v> </v>
      </c>
      <c r="O31" s="108"/>
      <c r="P31" s="108"/>
      <c r="Q31" s="83" t="str">
        <f t="shared" si="25"/>
        <v> </v>
      </c>
      <c r="R31" s="84" t="str">
        <f t="shared" si="26"/>
        <v> </v>
      </c>
      <c r="S31" s="86" t="str">
        <f t="shared" si="15"/>
        <v> </v>
      </c>
      <c r="T31" s="83" t="str">
        <f t="shared" si="16"/>
        <v> </v>
      </c>
      <c r="U31" s="83" t="str">
        <f t="shared" si="17"/>
        <v> </v>
      </c>
      <c r="V31" s="84" t="str">
        <f t="shared" si="18"/>
        <v> </v>
      </c>
      <c r="W31" s="78"/>
      <c r="X31" s="78"/>
    </row>
    <row r="32" spans="1:24" ht="15" customHeight="1" thickBot="1">
      <c r="A32" s="175" t="s">
        <v>18</v>
      </c>
      <c r="B32" s="176"/>
      <c r="C32" s="112">
        <f aca="true" t="shared" si="27" ref="C32:V32">SUM(C7:C16)</f>
        <v>18</v>
      </c>
      <c r="D32" s="113">
        <f t="shared" si="27"/>
        <v>2</v>
      </c>
      <c r="E32" s="113">
        <f t="shared" si="27"/>
        <v>612</v>
      </c>
      <c r="F32" s="114">
        <f t="shared" si="27"/>
        <v>68</v>
      </c>
      <c r="G32" s="112">
        <f t="shared" si="27"/>
        <v>13</v>
      </c>
      <c r="H32" s="113">
        <f t="shared" si="27"/>
        <v>0</v>
      </c>
      <c r="I32" s="113">
        <f t="shared" si="27"/>
        <v>442</v>
      </c>
      <c r="J32" s="114">
        <f t="shared" si="27"/>
        <v>0</v>
      </c>
      <c r="K32" s="112">
        <f t="shared" si="27"/>
        <v>11</v>
      </c>
      <c r="L32" s="113">
        <f t="shared" si="27"/>
        <v>0</v>
      </c>
      <c r="M32" s="113">
        <f t="shared" si="27"/>
        <v>374</v>
      </c>
      <c r="N32" s="114">
        <f t="shared" si="27"/>
        <v>0</v>
      </c>
      <c r="O32" s="112">
        <f t="shared" si="27"/>
        <v>9</v>
      </c>
      <c r="P32" s="113">
        <f t="shared" si="27"/>
        <v>0</v>
      </c>
      <c r="Q32" s="113">
        <f t="shared" si="27"/>
        <v>288</v>
      </c>
      <c r="R32" s="114">
        <f t="shared" si="27"/>
        <v>0</v>
      </c>
      <c r="S32" s="112">
        <f t="shared" si="27"/>
        <v>51</v>
      </c>
      <c r="T32" s="113">
        <f t="shared" si="27"/>
        <v>2</v>
      </c>
      <c r="U32" s="113">
        <f t="shared" si="27"/>
        <v>1716</v>
      </c>
      <c r="V32" s="114">
        <f t="shared" si="27"/>
        <v>68</v>
      </c>
      <c r="W32" s="78"/>
      <c r="X32" s="78"/>
    </row>
    <row r="33" spans="1:24" ht="15" customHeight="1" thickBot="1">
      <c r="A33" s="177" t="s">
        <v>19</v>
      </c>
      <c r="B33" s="178"/>
      <c r="C33" s="115">
        <f aca="true" t="shared" si="28" ref="C33:V33">SUM(C18:C31)</f>
        <v>7</v>
      </c>
      <c r="D33" s="116">
        <f t="shared" si="28"/>
        <v>2</v>
      </c>
      <c r="E33" s="116">
        <f t="shared" si="28"/>
        <v>238</v>
      </c>
      <c r="F33" s="117">
        <f t="shared" si="28"/>
        <v>68</v>
      </c>
      <c r="G33" s="115">
        <f t="shared" si="28"/>
        <v>8</v>
      </c>
      <c r="H33" s="116">
        <f t="shared" si="28"/>
        <v>8</v>
      </c>
      <c r="I33" s="116">
        <f t="shared" si="28"/>
        <v>272</v>
      </c>
      <c r="J33" s="117">
        <f t="shared" si="28"/>
        <v>272</v>
      </c>
      <c r="K33" s="115">
        <f t="shared" si="28"/>
        <v>8</v>
      </c>
      <c r="L33" s="116">
        <f t="shared" si="28"/>
        <v>10</v>
      </c>
      <c r="M33" s="116">
        <f t="shared" si="28"/>
        <v>272</v>
      </c>
      <c r="N33" s="117">
        <f t="shared" si="28"/>
        <v>340</v>
      </c>
      <c r="O33" s="115">
        <f t="shared" si="28"/>
        <v>10</v>
      </c>
      <c r="P33" s="116">
        <f t="shared" si="28"/>
        <v>10</v>
      </c>
      <c r="Q33" s="116">
        <f t="shared" si="28"/>
        <v>320</v>
      </c>
      <c r="R33" s="117">
        <f t="shared" si="28"/>
        <v>320</v>
      </c>
      <c r="S33" s="115">
        <f t="shared" si="28"/>
        <v>33</v>
      </c>
      <c r="T33" s="116">
        <f t="shared" si="28"/>
        <v>30</v>
      </c>
      <c r="U33" s="116">
        <f t="shared" si="28"/>
        <v>1102</v>
      </c>
      <c r="V33" s="117">
        <f t="shared" si="28"/>
        <v>1000</v>
      </c>
      <c r="W33" s="118"/>
      <c r="X33" s="118"/>
    </row>
    <row r="34" spans="1:24" ht="15" customHeight="1" thickBot="1" thickTop="1">
      <c r="A34" s="181" t="s">
        <v>20</v>
      </c>
      <c r="B34" s="182"/>
      <c r="C34" s="119">
        <f>C32+C33</f>
        <v>25</v>
      </c>
      <c r="D34" s="120">
        <f aca="true" t="shared" si="29" ref="D34:V34">D32+D33</f>
        <v>4</v>
      </c>
      <c r="E34" s="120">
        <f t="shared" si="29"/>
        <v>850</v>
      </c>
      <c r="F34" s="121">
        <f t="shared" si="29"/>
        <v>136</v>
      </c>
      <c r="G34" s="119">
        <f t="shared" si="29"/>
        <v>21</v>
      </c>
      <c r="H34" s="120">
        <f t="shared" si="29"/>
        <v>8</v>
      </c>
      <c r="I34" s="120">
        <f t="shared" si="29"/>
        <v>714</v>
      </c>
      <c r="J34" s="121">
        <f t="shared" si="29"/>
        <v>272</v>
      </c>
      <c r="K34" s="119">
        <f t="shared" si="29"/>
        <v>19</v>
      </c>
      <c r="L34" s="120">
        <f t="shared" si="29"/>
        <v>10</v>
      </c>
      <c r="M34" s="120">
        <f t="shared" si="29"/>
        <v>646</v>
      </c>
      <c r="N34" s="121">
        <f t="shared" si="29"/>
        <v>340</v>
      </c>
      <c r="O34" s="119">
        <f t="shared" si="29"/>
        <v>19</v>
      </c>
      <c r="P34" s="120">
        <f t="shared" si="29"/>
        <v>10</v>
      </c>
      <c r="Q34" s="120">
        <f t="shared" si="29"/>
        <v>608</v>
      </c>
      <c r="R34" s="121">
        <f t="shared" si="29"/>
        <v>320</v>
      </c>
      <c r="S34" s="119">
        <f t="shared" si="29"/>
        <v>84</v>
      </c>
      <c r="T34" s="120">
        <f t="shared" si="29"/>
        <v>32</v>
      </c>
      <c r="U34" s="120">
        <f t="shared" si="29"/>
        <v>2818</v>
      </c>
      <c r="V34" s="121">
        <f t="shared" si="29"/>
        <v>1068</v>
      </c>
      <c r="W34" s="122"/>
      <c r="X34" s="122"/>
    </row>
    <row r="35" spans="1:24" ht="15" customHeight="1" thickBot="1" thickTop="1">
      <c r="A35" s="183"/>
      <c r="B35" s="184"/>
      <c r="C35" s="166">
        <f>C34+D34</f>
        <v>29</v>
      </c>
      <c r="D35" s="167"/>
      <c r="E35" s="168">
        <f>E34+F34</f>
        <v>986</v>
      </c>
      <c r="F35" s="169"/>
      <c r="G35" s="166">
        <f>G34+H34</f>
        <v>29</v>
      </c>
      <c r="H35" s="167"/>
      <c r="I35" s="168">
        <f>I34+J34</f>
        <v>986</v>
      </c>
      <c r="J35" s="169"/>
      <c r="K35" s="166">
        <f>K34+L34</f>
        <v>29</v>
      </c>
      <c r="L35" s="167"/>
      <c r="M35" s="168">
        <f>M34+N34</f>
        <v>986</v>
      </c>
      <c r="N35" s="169"/>
      <c r="O35" s="166">
        <f>O34+P34</f>
        <v>29</v>
      </c>
      <c r="P35" s="167"/>
      <c r="Q35" s="168">
        <f>Q34+R34</f>
        <v>928</v>
      </c>
      <c r="R35" s="169"/>
      <c r="S35" s="166">
        <f>S34+T34</f>
        <v>116</v>
      </c>
      <c r="T35" s="167"/>
      <c r="U35" s="168">
        <f>U34+V34</f>
        <v>3886</v>
      </c>
      <c r="V35" s="169"/>
      <c r="W35" s="122"/>
      <c r="X35" s="122"/>
    </row>
    <row r="36" spans="1:24" ht="15" customHeight="1" thickTop="1">
      <c r="A36" s="123"/>
      <c r="B36" s="124" t="s">
        <v>50</v>
      </c>
      <c r="C36" s="125"/>
      <c r="D36" s="125"/>
      <c r="E36" s="125"/>
      <c r="F36" s="125"/>
      <c r="G36" s="125"/>
      <c r="H36" s="125"/>
      <c r="I36" s="125"/>
      <c r="J36" s="126" t="s">
        <v>51</v>
      </c>
      <c r="K36" s="125"/>
      <c r="L36" s="125"/>
      <c r="M36" s="125"/>
      <c r="N36" s="125"/>
      <c r="O36" s="125"/>
      <c r="P36" s="125"/>
      <c r="Q36" s="125"/>
      <c r="R36" s="125"/>
      <c r="S36" s="125"/>
      <c r="T36" s="78"/>
      <c r="U36" s="125"/>
      <c r="V36" s="78"/>
      <c r="W36" s="78"/>
      <c r="X36" s="78"/>
    </row>
    <row r="37" spans="2:12" ht="15" customHeight="1">
      <c r="B37" s="124" t="s">
        <v>52</v>
      </c>
      <c r="L37" s="127"/>
    </row>
  </sheetData>
  <sheetProtection/>
  <mergeCells count="33">
    <mergeCell ref="A34:B35"/>
    <mergeCell ref="I35:J35"/>
    <mergeCell ref="K35:L35"/>
    <mergeCell ref="M35:N35"/>
    <mergeCell ref="C35:D35"/>
    <mergeCell ref="E35:F35"/>
    <mergeCell ref="G35:H35"/>
    <mergeCell ref="A17:B17"/>
    <mergeCell ref="K5:L5"/>
    <mergeCell ref="U5:V5"/>
    <mergeCell ref="S5:T5"/>
    <mergeCell ref="A32:B32"/>
    <mergeCell ref="A33:B33"/>
    <mergeCell ref="Q5:R5"/>
    <mergeCell ref="A6:B6"/>
    <mergeCell ref="M5:N5"/>
    <mergeCell ref="O5:P5"/>
    <mergeCell ref="S35:T35"/>
    <mergeCell ref="U35:V35"/>
    <mergeCell ref="O35:P35"/>
    <mergeCell ref="Q35:R35"/>
    <mergeCell ref="K4:N4"/>
    <mergeCell ref="O4:R4"/>
    <mergeCell ref="S4:V4"/>
    <mergeCell ref="A1:G1"/>
    <mergeCell ref="A2:G2"/>
    <mergeCell ref="A4:B5"/>
    <mergeCell ref="C4:F4"/>
    <mergeCell ref="G4:J4"/>
    <mergeCell ref="I5:J5"/>
    <mergeCell ref="C5:D5"/>
    <mergeCell ref="E5:F5"/>
    <mergeCell ref="G5:H5"/>
  </mergeCells>
  <printOptions/>
  <pageMargins left="0.57" right="0.36" top="0.31" bottom="0.29" header="0.2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9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3.7109375" style="59" customWidth="1"/>
    <col min="2" max="2" width="38.00390625" style="59" customWidth="1"/>
    <col min="3" max="19" width="4.7109375" style="59" customWidth="1"/>
    <col min="20" max="20" width="4.7109375" style="60" customWidth="1"/>
    <col min="21" max="21" width="5.00390625" style="59" customWidth="1"/>
    <col min="22" max="22" width="4.8515625" style="60" customWidth="1"/>
    <col min="23" max="24" width="6.140625" style="60" customWidth="1"/>
    <col min="25" max="25" width="26.8515625" style="59" customWidth="1"/>
    <col min="26" max="16384" width="9.140625" style="59" customWidth="1"/>
  </cols>
  <sheetData>
    <row r="1" spans="1:7" ht="19.5" customHeight="1">
      <c r="A1" s="149" t="s">
        <v>22</v>
      </c>
      <c r="B1" s="150"/>
      <c r="C1" s="150"/>
      <c r="D1" s="150"/>
      <c r="E1" s="150"/>
      <c r="F1" s="150"/>
      <c r="G1" s="150"/>
    </row>
    <row r="2" spans="1:7" ht="18.75" customHeight="1">
      <c r="A2" s="151" t="s">
        <v>48</v>
      </c>
      <c r="B2" s="152"/>
      <c r="C2" s="152"/>
      <c r="D2" s="152"/>
      <c r="E2" s="152"/>
      <c r="F2" s="152"/>
      <c r="G2" s="152"/>
    </row>
    <row r="3" spans="1:2" ht="9" customHeight="1" thickBot="1">
      <c r="A3" s="61"/>
      <c r="B3" s="62"/>
    </row>
    <row r="4" spans="1:24" ht="15" customHeight="1" thickTop="1">
      <c r="A4" s="153" t="s">
        <v>0</v>
      </c>
      <c r="B4" s="154"/>
      <c r="C4" s="157" t="s">
        <v>1</v>
      </c>
      <c r="D4" s="158"/>
      <c r="E4" s="158"/>
      <c r="F4" s="159"/>
      <c r="G4" s="160" t="s">
        <v>2</v>
      </c>
      <c r="H4" s="158"/>
      <c r="I4" s="158"/>
      <c r="J4" s="158"/>
      <c r="K4" s="157" t="s">
        <v>3</v>
      </c>
      <c r="L4" s="158"/>
      <c r="M4" s="158"/>
      <c r="N4" s="159"/>
      <c r="O4" s="160" t="s">
        <v>4</v>
      </c>
      <c r="P4" s="158"/>
      <c r="Q4" s="158"/>
      <c r="R4" s="158"/>
      <c r="S4" s="170" t="s">
        <v>5</v>
      </c>
      <c r="T4" s="171"/>
      <c r="U4" s="171"/>
      <c r="V4" s="172"/>
      <c r="W4" s="63"/>
      <c r="X4" s="63"/>
    </row>
    <row r="5" spans="1:24" ht="15" customHeight="1">
      <c r="A5" s="155"/>
      <c r="B5" s="156"/>
      <c r="C5" s="163" t="s">
        <v>6</v>
      </c>
      <c r="D5" s="164"/>
      <c r="E5" s="161" t="s">
        <v>7</v>
      </c>
      <c r="F5" s="165"/>
      <c r="G5" s="162" t="s">
        <v>6</v>
      </c>
      <c r="H5" s="164"/>
      <c r="I5" s="161" t="s">
        <v>7</v>
      </c>
      <c r="J5" s="162"/>
      <c r="K5" s="163" t="s">
        <v>6</v>
      </c>
      <c r="L5" s="164"/>
      <c r="M5" s="161" t="s">
        <v>7</v>
      </c>
      <c r="N5" s="165"/>
      <c r="O5" s="162" t="s">
        <v>6</v>
      </c>
      <c r="P5" s="164"/>
      <c r="Q5" s="161" t="s">
        <v>7</v>
      </c>
      <c r="R5" s="162"/>
      <c r="S5" s="163" t="s">
        <v>6</v>
      </c>
      <c r="T5" s="164"/>
      <c r="U5" s="161" t="s">
        <v>7</v>
      </c>
      <c r="V5" s="165"/>
      <c r="W5" s="63"/>
      <c r="X5" s="63"/>
    </row>
    <row r="6" spans="1:24" ht="15" customHeight="1" thickBot="1">
      <c r="A6" s="179" t="s">
        <v>8</v>
      </c>
      <c r="B6" s="180"/>
      <c r="C6" s="65" t="s">
        <v>9</v>
      </c>
      <c r="D6" s="66" t="s">
        <v>10</v>
      </c>
      <c r="E6" s="66" t="s">
        <v>9</v>
      </c>
      <c r="F6" s="67" t="s">
        <v>10</v>
      </c>
      <c r="G6" s="68" t="s">
        <v>9</v>
      </c>
      <c r="H6" s="66" t="s">
        <v>10</v>
      </c>
      <c r="I6" s="66" t="s">
        <v>9</v>
      </c>
      <c r="J6" s="69" t="s">
        <v>10</v>
      </c>
      <c r="K6" s="65" t="s">
        <v>9</v>
      </c>
      <c r="L6" s="66" t="s">
        <v>10</v>
      </c>
      <c r="M6" s="66" t="s">
        <v>9</v>
      </c>
      <c r="N6" s="67" t="s">
        <v>10</v>
      </c>
      <c r="O6" s="68" t="s">
        <v>9</v>
      </c>
      <c r="P6" s="66" t="s">
        <v>10</v>
      </c>
      <c r="Q6" s="66" t="s">
        <v>9</v>
      </c>
      <c r="R6" s="69" t="s">
        <v>10</v>
      </c>
      <c r="S6" s="65" t="s">
        <v>9</v>
      </c>
      <c r="T6" s="66" t="s">
        <v>10</v>
      </c>
      <c r="U6" s="66" t="s">
        <v>9</v>
      </c>
      <c r="V6" s="67" t="s">
        <v>10</v>
      </c>
      <c r="W6" s="63"/>
      <c r="X6" s="63"/>
    </row>
    <row r="7" spans="1:24" ht="15" customHeight="1">
      <c r="A7" s="70">
        <v>1</v>
      </c>
      <c r="B7" s="71" t="s">
        <v>11</v>
      </c>
      <c r="C7" s="72">
        <v>3</v>
      </c>
      <c r="D7" s="73"/>
      <c r="E7" s="74">
        <f>IF(C7&gt;0,C7*34," ")</f>
        <v>102</v>
      </c>
      <c r="F7" s="75" t="str">
        <f>IF(D7&gt;0,D7*34," ")</f>
        <v> </v>
      </c>
      <c r="G7" s="76">
        <v>3</v>
      </c>
      <c r="H7" s="73"/>
      <c r="I7" s="74">
        <f>IF(G7&gt;0,G7*34," ")</f>
        <v>102</v>
      </c>
      <c r="J7" s="75" t="str">
        <f>IF(H7&gt;0,H7*34," ")</f>
        <v> </v>
      </c>
      <c r="K7" s="72">
        <v>3</v>
      </c>
      <c r="L7" s="73"/>
      <c r="M7" s="74">
        <f>IF(K7&gt;0,K7*34," ")</f>
        <v>102</v>
      </c>
      <c r="N7" s="75" t="str">
        <f>IF(L7&gt;0,L7*34," ")</f>
        <v> </v>
      </c>
      <c r="O7" s="76">
        <v>3</v>
      </c>
      <c r="P7" s="73"/>
      <c r="Q7" s="74">
        <f>IF(O7&gt;0,O7*32," ")</f>
        <v>96</v>
      </c>
      <c r="R7" s="75" t="str">
        <f>IF(P7&gt;0,P7*32," ")</f>
        <v> </v>
      </c>
      <c r="S7" s="77">
        <f>IF(C7+G7+K7+O7&gt;0,C7+G7+K7+O7," ")</f>
        <v>12</v>
      </c>
      <c r="T7" s="74" t="str">
        <f>IF(D7+H7+L7+P7&gt;0,D7+H7+L7+P7," ")</f>
        <v> </v>
      </c>
      <c r="U7" s="74">
        <f>IF(S7&lt;&gt;" ",(IF(E7&lt;&gt;" ",E7,0)+IF(I7&lt;&gt;" ",I7,0)+IF(M7&lt;&gt;" ",M7,0)+IF(Q7&lt;&gt;" ",Q7,0))," ")</f>
        <v>402</v>
      </c>
      <c r="V7" s="75" t="str">
        <f>IF(T7&lt;&gt;" ",(IF(F7&lt;&gt;" ",F7,0)+IF(J7&lt;&gt;" ",J7,0)+IF(N7&lt;&gt;" ",N7,0)+IF(R7&lt;&gt;" ",R7,0))," ")</f>
        <v> </v>
      </c>
      <c r="W7" s="78"/>
      <c r="X7" s="78"/>
    </row>
    <row r="8" spans="1:24" ht="15" customHeight="1">
      <c r="A8" s="79">
        <v>2</v>
      </c>
      <c r="B8" s="80" t="s">
        <v>12</v>
      </c>
      <c r="C8" s="81">
        <v>2</v>
      </c>
      <c r="D8" s="82"/>
      <c r="E8" s="83">
        <f>IF(C8&gt;0,C8*34," ")</f>
        <v>68</v>
      </c>
      <c r="F8" s="84" t="str">
        <f>IF(D8&gt;0,D8*34," ")</f>
        <v> </v>
      </c>
      <c r="G8" s="85">
        <v>2</v>
      </c>
      <c r="H8" s="82"/>
      <c r="I8" s="83">
        <f>IF(G8&gt;0,G8*34," ")</f>
        <v>68</v>
      </c>
      <c r="J8" s="84" t="str">
        <f>IF(H8&gt;0,H8*34," ")</f>
        <v> </v>
      </c>
      <c r="K8" s="81">
        <v>2</v>
      </c>
      <c r="L8" s="82"/>
      <c r="M8" s="83">
        <f>IF(K8&gt;0,K8*34," ")</f>
        <v>68</v>
      </c>
      <c r="N8" s="84" t="str">
        <f>IF(L8&gt;0,L8*34," ")</f>
        <v> </v>
      </c>
      <c r="O8" s="85">
        <v>2</v>
      </c>
      <c r="P8" s="82"/>
      <c r="Q8" s="83">
        <f>IF(O8&gt;0,O8*32," ")</f>
        <v>64</v>
      </c>
      <c r="R8" s="84" t="str">
        <f>IF(P8&gt;0,P8*34," ")</f>
        <v> </v>
      </c>
      <c r="S8" s="86">
        <f aca="true" t="shared" si="0" ref="S8:S16">IF(C8+G8+K8+O8&gt;0,C8+G8+K8+O8," ")</f>
        <v>8</v>
      </c>
      <c r="T8" s="83" t="str">
        <f aca="true" t="shared" si="1" ref="T8:T15">IF(D8+H8+L8+P8&gt;0,D8+H8+L8+P8," ")</f>
        <v> </v>
      </c>
      <c r="U8" s="83">
        <f aca="true" t="shared" si="2" ref="U8:V15">IF(S8&lt;&gt;" ",(IF(E8&lt;&gt;" ",E8,0)+IF(I8&lt;&gt;" ",I8,0)+IF(M8&lt;&gt;" ",M8,0)+IF(Q8&lt;&gt;" ",Q8,0))," ")</f>
        <v>268</v>
      </c>
      <c r="V8" s="84" t="str">
        <f t="shared" si="2"/>
        <v> </v>
      </c>
      <c r="W8" s="78"/>
      <c r="X8" s="78"/>
    </row>
    <row r="9" spans="1:24" ht="15" customHeight="1">
      <c r="A9" s="79">
        <v>3</v>
      </c>
      <c r="B9" s="80" t="s">
        <v>15</v>
      </c>
      <c r="C9" s="81">
        <v>2</v>
      </c>
      <c r="D9" s="82"/>
      <c r="E9" s="83">
        <f aca="true" t="shared" si="3" ref="E9:F16">IF(C9&gt;0,C9*34," ")</f>
        <v>68</v>
      </c>
      <c r="F9" s="84" t="str">
        <f t="shared" si="3"/>
        <v> </v>
      </c>
      <c r="G9" s="82">
        <v>2</v>
      </c>
      <c r="H9" s="82"/>
      <c r="I9" s="83">
        <f aca="true" t="shared" si="4" ref="I9:J15">IF(G9&gt;0,G9*34," ")</f>
        <v>68</v>
      </c>
      <c r="J9" s="84" t="str">
        <f t="shared" si="4"/>
        <v> </v>
      </c>
      <c r="K9" s="81">
        <v>2</v>
      </c>
      <c r="L9" s="82"/>
      <c r="M9" s="83">
        <f aca="true" t="shared" si="5" ref="M9:N15">IF(K9&gt;0,K9*34," ")</f>
        <v>68</v>
      </c>
      <c r="N9" s="84" t="str">
        <f t="shared" si="5"/>
        <v> </v>
      </c>
      <c r="O9" s="85">
        <v>2</v>
      </c>
      <c r="P9" s="82"/>
      <c r="Q9" s="83">
        <f aca="true" t="shared" si="6" ref="Q9:R15">IF(O9&gt;0,O9*32," ")</f>
        <v>64</v>
      </c>
      <c r="R9" s="84" t="str">
        <f t="shared" si="6"/>
        <v> </v>
      </c>
      <c r="S9" s="86">
        <f t="shared" si="0"/>
        <v>8</v>
      </c>
      <c r="T9" s="83" t="str">
        <f t="shared" si="1"/>
        <v> </v>
      </c>
      <c r="U9" s="83">
        <f t="shared" si="2"/>
        <v>268</v>
      </c>
      <c r="V9" s="84" t="str">
        <f t="shared" si="2"/>
        <v> </v>
      </c>
      <c r="W9" s="78"/>
      <c r="X9" s="78"/>
    </row>
    <row r="10" spans="1:24" ht="15" customHeight="1">
      <c r="A10" s="79">
        <v>4</v>
      </c>
      <c r="B10" s="87" t="s">
        <v>34</v>
      </c>
      <c r="C10" s="81">
        <v>2</v>
      </c>
      <c r="D10" s="82"/>
      <c r="E10" s="83">
        <f t="shared" si="3"/>
        <v>68</v>
      </c>
      <c r="F10" s="84" t="str">
        <f t="shared" si="3"/>
        <v> </v>
      </c>
      <c r="G10" s="82">
        <v>2</v>
      </c>
      <c r="H10" s="82"/>
      <c r="I10" s="83">
        <f t="shared" si="4"/>
        <v>68</v>
      </c>
      <c r="J10" s="84" t="str">
        <f t="shared" si="4"/>
        <v> </v>
      </c>
      <c r="K10" s="81">
        <v>2</v>
      </c>
      <c r="L10" s="82"/>
      <c r="M10" s="83">
        <f t="shared" si="5"/>
        <v>68</v>
      </c>
      <c r="N10" s="84" t="str">
        <f t="shared" si="5"/>
        <v> </v>
      </c>
      <c r="O10" s="85">
        <v>2</v>
      </c>
      <c r="P10" s="82"/>
      <c r="Q10" s="83">
        <f t="shared" si="6"/>
        <v>64</v>
      </c>
      <c r="R10" s="84" t="str">
        <f t="shared" si="6"/>
        <v> </v>
      </c>
      <c r="S10" s="86">
        <f t="shared" si="0"/>
        <v>8</v>
      </c>
      <c r="T10" s="83" t="str">
        <f t="shared" si="1"/>
        <v> </v>
      </c>
      <c r="U10" s="83">
        <f t="shared" si="2"/>
        <v>268</v>
      </c>
      <c r="V10" s="84" t="str">
        <f t="shared" si="2"/>
        <v> </v>
      </c>
      <c r="W10" s="78"/>
      <c r="X10" s="78"/>
    </row>
    <row r="11" spans="1:24" ht="15" customHeight="1">
      <c r="A11" s="79">
        <v>5</v>
      </c>
      <c r="B11" s="87" t="s">
        <v>21</v>
      </c>
      <c r="C11" s="81"/>
      <c r="D11" s="82">
        <v>2</v>
      </c>
      <c r="E11" s="83" t="str">
        <f t="shared" si="3"/>
        <v> </v>
      </c>
      <c r="F11" s="84">
        <f t="shared" si="3"/>
        <v>68</v>
      </c>
      <c r="G11" s="82"/>
      <c r="H11" s="82"/>
      <c r="I11" s="83" t="str">
        <f t="shared" si="4"/>
        <v> </v>
      </c>
      <c r="J11" s="84" t="str">
        <f t="shared" si="4"/>
        <v> </v>
      </c>
      <c r="K11" s="81"/>
      <c r="L11" s="82"/>
      <c r="M11" s="83" t="str">
        <f t="shared" si="5"/>
        <v> </v>
      </c>
      <c r="N11" s="84" t="str">
        <f t="shared" si="5"/>
        <v> </v>
      </c>
      <c r="O11" s="85"/>
      <c r="P11" s="82"/>
      <c r="Q11" s="83" t="str">
        <f t="shared" si="6"/>
        <v> </v>
      </c>
      <c r="R11" s="84" t="str">
        <f t="shared" si="6"/>
        <v> </v>
      </c>
      <c r="S11" s="86" t="str">
        <f t="shared" si="0"/>
        <v> </v>
      </c>
      <c r="T11" s="83">
        <f t="shared" si="1"/>
        <v>2</v>
      </c>
      <c r="U11" s="83" t="str">
        <f t="shared" si="2"/>
        <v> </v>
      </c>
      <c r="V11" s="84">
        <f t="shared" si="2"/>
        <v>68</v>
      </c>
      <c r="W11" s="78"/>
      <c r="X11" s="78"/>
    </row>
    <row r="12" spans="1:24" ht="15" customHeight="1">
      <c r="A12" s="79">
        <v>6</v>
      </c>
      <c r="B12" s="80" t="s">
        <v>14</v>
      </c>
      <c r="C12" s="81">
        <v>3</v>
      </c>
      <c r="D12" s="82"/>
      <c r="E12" s="83">
        <f t="shared" si="3"/>
        <v>102</v>
      </c>
      <c r="F12" s="84" t="str">
        <f t="shared" si="3"/>
        <v> </v>
      </c>
      <c r="G12" s="82"/>
      <c r="H12" s="82"/>
      <c r="I12" s="83" t="str">
        <f t="shared" si="4"/>
        <v> </v>
      </c>
      <c r="J12" s="84" t="str">
        <f t="shared" si="4"/>
        <v> </v>
      </c>
      <c r="K12" s="81"/>
      <c r="L12" s="82"/>
      <c r="M12" s="83" t="str">
        <f t="shared" si="5"/>
        <v> </v>
      </c>
      <c r="N12" s="84" t="str">
        <f t="shared" si="5"/>
        <v> </v>
      </c>
      <c r="O12" s="85"/>
      <c r="P12" s="82"/>
      <c r="Q12" s="83" t="str">
        <f t="shared" si="6"/>
        <v> </v>
      </c>
      <c r="R12" s="84" t="str">
        <f t="shared" si="6"/>
        <v> </v>
      </c>
      <c r="S12" s="86">
        <f t="shared" si="0"/>
        <v>3</v>
      </c>
      <c r="T12" s="83" t="str">
        <f t="shared" si="1"/>
        <v> </v>
      </c>
      <c r="U12" s="83">
        <f t="shared" si="2"/>
        <v>102</v>
      </c>
      <c r="V12" s="84" t="str">
        <f t="shared" si="2"/>
        <v> </v>
      </c>
      <c r="W12" s="78"/>
      <c r="X12" s="78"/>
    </row>
    <row r="13" spans="1:24" ht="15" customHeight="1">
      <c r="A13" s="79">
        <v>7</v>
      </c>
      <c r="B13" s="80" t="s">
        <v>13</v>
      </c>
      <c r="C13" s="81"/>
      <c r="D13" s="82"/>
      <c r="E13" s="83" t="str">
        <f t="shared" si="3"/>
        <v> </v>
      </c>
      <c r="F13" s="84" t="str">
        <f t="shared" si="3"/>
        <v> </v>
      </c>
      <c r="G13" s="82"/>
      <c r="H13" s="82"/>
      <c r="I13" s="83" t="str">
        <f t="shared" si="4"/>
        <v> </v>
      </c>
      <c r="J13" s="84" t="str">
        <f t="shared" si="4"/>
        <v> </v>
      </c>
      <c r="K13" s="81">
        <v>2</v>
      </c>
      <c r="L13" s="82"/>
      <c r="M13" s="83">
        <f t="shared" si="5"/>
        <v>68</v>
      </c>
      <c r="N13" s="84" t="str">
        <f t="shared" si="5"/>
        <v> </v>
      </c>
      <c r="O13" s="85"/>
      <c r="P13" s="82"/>
      <c r="Q13" s="83" t="str">
        <f t="shared" si="6"/>
        <v> </v>
      </c>
      <c r="R13" s="84" t="str">
        <f t="shared" si="6"/>
        <v> </v>
      </c>
      <c r="S13" s="86">
        <f t="shared" si="0"/>
        <v>2</v>
      </c>
      <c r="T13" s="83" t="str">
        <f t="shared" si="1"/>
        <v> </v>
      </c>
      <c r="U13" s="83">
        <f t="shared" si="2"/>
        <v>68</v>
      </c>
      <c r="V13" s="84" t="str">
        <f t="shared" si="2"/>
        <v> </v>
      </c>
      <c r="W13" s="78"/>
      <c r="X13" s="78"/>
    </row>
    <row r="14" spans="1:24" ht="15" customHeight="1">
      <c r="A14" s="79">
        <v>8</v>
      </c>
      <c r="B14" s="88" t="s">
        <v>24</v>
      </c>
      <c r="C14" s="81">
        <v>2</v>
      </c>
      <c r="D14" s="82"/>
      <c r="E14" s="83">
        <f t="shared" si="3"/>
        <v>68</v>
      </c>
      <c r="F14" s="84" t="str">
        <f t="shared" si="3"/>
        <v> </v>
      </c>
      <c r="G14" s="82">
        <v>2</v>
      </c>
      <c r="H14" s="82"/>
      <c r="I14" s="83">
        <f t="shared" si="4"/>
        <v>68</v>
      </c>
      <c r="J14" s="84" t="str">
        <f t="shared" si="4"/>
        <v> </v>
      </c>
      <c r="K14" s="81"/>
      <c r="L14" s="82"/>
      <c r="M14" s="83" t="str">
        <f t="shared" si="5"/>
        <v> </v>
      </c>
      <c r="N14" s="84" t="str">
        <f t="shared" si="5"/>
        <v> </v>
      </c>
      <c r="O14" s="85"/>
      <c r="P14" s="82"/>
      <c r="Q14" s="83" t="str">
        <f t="shared" si="6"/>
        <v> </v>
      </c>
      <c r="R14" s="84" t="str">
        <f t="shared" si="6"/>
        <v> </v>
      </c>
      <c r="S14" s="86">
        <f t="shared" si="0"/>
        <v>4</v>
      </c>
      <c r="T14" s="83" t="str">
        <f t="shared" si="1"/>
        <v> </v>
      </c>
      <c r="U14" s="83">
        <f t="shared" si="2"/>
        <v>136</v>
      </c>
      <c r="V14" s="84" t="str">
        <f t="shared" si="2"/>
        <v> </v>
      </c>
      <c r="W14" s="78"/>
      <c r="X14" s="78"/>
    </row>
    <row r="15" spans="1:24" ht="15" customHeight="1">
      <c r="A15" s="79">
        <v>9</v>
      </c>
      <c r="B15" s="129" t="s">
        <v>25</v>
      </c>
      <c r="C15" s="81">
        <v>2</v>
      </c>
      <c r="D15" s="82"/>
      <c r="E15" s="83">
        <f t="shared" si="3"/>
        <v>68</v>
      </c>
      <c r="F15" s="84" t="str">
        <f t="shared" si="3"/>
        <v> </v>
      </c>
      <c r="G15" s="82">
        <v>2</v>
      </c>
      <c r="H15" s="82"/>
      <c r="I15" s="83">
        <f t="shared" si="4"/>
        <v>68</v>
      </c>
      <c r="J15" s="84" t="str">
        <f t="shared" si="4"/>
        <v> </v>
      </c>
      <c r="K15" s="81"/>
      <c r="L15" s="82"/>
      <c r="M15" s="83" t="str">
        <f t="shared" si="5"/>
        <v> </v>
      </c>
      <c r="N15" s="84" t="str">
        <f t="shared" si="5"/>
        <v> </v>
      </c>
      <c r="O15" s="85"/>
      <c r="P15" s="82"/>
      <c r="Q15" s="83" t="str">
        <f t="shared" si="6"/>
        <v> </v>
      </c>
      <c r="R15" s="84" t="str">
        <f t="shared" si="6"/>
        <v> </v>
      </c>
      <c r="S15" s="86">
        <f t="shared" si="0"/>
        <v>4</v>
      </c>
      <c r="T15" s="83" t="str">
        <f t="shared" si="1"/>
        <v> </v>
      </c>
      <c r="U15" s="83">
        <f t="shared" si="2"/>
        <v>136</v>
      </c>
      <c r="V15" s="84" t="str">
        <f t="shared" si="2"/>
        <v> </v>
      </c>
      <c r="W15" s="78"/>
      <c r="X15" s="78"/>
    </row>
    <row r="16" spans="1:24" ht="15" customHeight="1" thickBot="1">
      <c r="A16" s="64">
        <v>10</v>
      </c>
      <c r="B16" s="89" t="s">
        <v>59</v>
      </c>
      <c r="C16" s="90">
        <v>2</v>
      </c>
      <c r="D16" s="91"/>
      <c r="E16" s="92">
        <f t="shared" si="3"/>
        <v>68</v>
      </c>
      <c r="F16" s="93"/>
      <c r="G16" s="94"/>
      <c r="H16" s="91"/>
      <c r="I16" s="92"/>
      <c r="J16" s="95"/>
      <c r="K16" s="90"/>
      <c r="L16" s="91"/>
      <c r="M16" s="92"/>
      <c r="N16" s="93"/>
      <c r="O16" s="94"/>
      <c r="P16" s="91"/>
      <c r="Q16" s="92"/>
      <c r="R16" s="95"/>
      <c r="S16" s="96">
        <f t="shared" si="0"/>
        <v>2</v>
      </c>
      <c r="T16" s="92"/>
      <c r="U16" s="92"/>
      <c r="V16" s="93"/>
      <c r="W16" s="78"/>
      <c r="X16" s="78"/>
    </row>
    <row r="17" spans="1:24" ht="15" customHeight="1" thickBot="1">
      <c r="A17" s="173" t="s">
        <v>17</v>
      </c>
      <c r="B17" s="174"/>
      <c r="C17" s="97" t="s">
        <v>9</v>
      </c>
      <c r="D17" s="98" t="s">
        <v>10</v>
      </c>
      <c r="E17" s="98" t="s">
        <v>9</v>
      </c>
      <c r="F17" s="99" t="s">
        <v>10</v>
      </c>
      <c r="G17" s="100" t="s">
        <v>9</v>
      </c>
      <c r="H17" s="98" t="s">
        <v>10</v>
      </c>
      <c r="I17" s="98" t="s">
        <v>9</v>
      </c>
      <c r="J17" s="101" t="s">
        <v>10</v>
      </c>
      <c r="K17" s="97" t="s">
        <v>9</v>
      </c>
      <c r="L17" s="98" t="s">
        <v>10</v>
      </c>
      <c r="M17" s="98" t="s">
        <v>9</v>
      </c>
      <c r="N17" s="99" t="s">
        <v>10</v>
      </c>
      <c r="O17" s="100" t="s">
        <v>9</v>
      </c>
      <c r="P17" s="98" t="s">
        <v>10</v>
      </c>
      <c r="Q17" s="98" t="s">
        <v>9</v>
      </c>
      <c r="R17" s="101" t="s">
        <v>10</v>
      </c>
      <c r="S17" s="97" t="s">
        <v>9</v>
      </c>
      <c r="T17" s="98" t="s">
        <v>10</v>
      </c>
      <c r="U17" s="98" t="s">
        <v>9</v>
      </c>
      <c r="V17" s="99" t="s">
        <v>10</v>
      </c>
      <c r="W17" s="78"/>
      <c r="X17" s="78"/>
    </row>
    <row r="18" spans="1:24" ht="15" customHeight="1">
      <c r="A18" s="70">
        <v>1</v>
      </c>
      <c r="B18" s="102" t="s">
        <v>38</v>
      </c>
      <c r="C18" s="103">
        <v>2</v>
      </c>
      <c r="D18" s="104">
        <v>1</v>
      </c>
      <c r="E18" s="74">
        <f aca="true" t="shared" si="7" ref="E18:F20">IF(C18&gt;0,C18*34," ")</f>
        <v>68</v>
      </c>
      <c r="F18" s="75">
        <f t="shared" si="7"/>
        <v>34</v>
      </c>
      <c r="G18" s="104"/>
      <c r="H18" s="104"/>
      <c r="I18" s="74" t="str">
        <f aca="true" t="shared" si="8" ref="I18:J20">IF(G18&gt;0,G18*34," ")</f>
        <v> </v>
      </c>
      <c r="J18" s="75" t="str">
        <f t="shared" si="8"/>
        <v> </v>
      </c>
      <c r="K18" s="105"/>
      <c r="L18" s="106"/>
      <c r="M18" s="74" t="str">
        <f aca="true" t="shared" si="9" ref="M18:N20">IF(K18&gt;0,K18*34," ")</f>
        <v> </v>
      </c>
      <c r="N18" s="75" t="str">
        <f t="shared" si="9"/>
        <v> </v>
      </c>
      <c r="O18" s="104"/>
      <c r="P18" s="104"/>
      <c r="Q18" s="74" t="str">
        <f>IF(O18&gt;0,O18*32," ")</f>
        <v> </v>
      </c>
      <c r="R18" s="75" t="str">
        <f>IF(P18&gt;0,P18*32," ")</f>
        <v> </v>
      </c>
      <c r="S18" s="77">
        <f>IF(C18+G18+K18+O18&gt;0,C18+G18+K18+O18," ")</f>
        <v>2</v>
      </c>
      <c r="T18" s="74">
        <f>IF(D18+H18+L18+P18&gt;0,D18+H18+L18+P18," ")</f>
        <v>1</v>
      </c>
      <c r="U18" s="74">
        <f>IF(S18&lt;&gt;" ",(IF(E18&lt;&gt;" ",E18,0)+IF(I18&lt;&gt;" ",I18,0)+IF(M18&lt;&gt;" ",M18,0)+IF(Q18&lt;&gt;" ",Q18,0))," ")</f>
        <v>68</v>
      </c>
      <c r="V18" s="75">
        <f>IF(T18&lt;&gt;" ",(IF(F18&lt;&gt;" ",F18,0)+IF(J18&lt;&gt;" ",J18,0)+IF(N18&lt;&gt;" ",N18,0)+IF(R18&lt;&gt;" ",R18,0))," ")</f>
        <v>34</v>
      </c>
      <c r="W18" s="78"/>
      <c r="X18" s="78"/>
    </row>
    <row r="19" spans="1:24" ht="15" customHeight="1">
      <c r="A19" s="79">
        <v>2</v>
      </c>
      <c r="B19" s="88" t="s">
        <v>63</v>
      </c>
      <c r="C19" s="107">
        <v>3</v>
      </c>
      <c r="D19" s="108">
        <v>1</v>
      </c>
      <c r="E19" s="83">
        <f t="shared" si="7"/>
        <v>102</v>
      </c>
      <c r="F19" s="84">
        <f t="shared" si="7"/>
        <v>34</v>
      </c>
      <c r="G19" s="108"/>
      <c r="H19" s="108"/>
      <c r="I19" s="83" t="str">
        <f t="shared" si="8"/>
        <v> </v>
      </c>
      <c r="J19" s="84" t="str">
        <f t="shared" si="8"/>
        <v> </v>
      </c>
      <c r="K19" s="107"/>
      <c r="L19" s="108"/>
      <c r="M19" s="83" t="str">
        <f t="shared" si="9"/>
        <v> </v>
      </c>
      <c r="N19" s="84" t="str">
        <f t="shared" si="9"/>
        <v> </v>
      </c>
      <c r="O19" s="108"/>
      <c r="P19" s="108"/>
      <c r="Q19" s="83" t="str">
        <f>IF(O19&gt;0,O19*34," ")</f>
        <v> </v>
      </c>
      <c r="R19" s="84" t="str">
        <f>IF(P19&gt;0,P19*34," ")</f>
        <v> </v>
      </c>
      <c r="S19" s="86">
        <f aca="true" t="shared" si="10" ref="S19:S33">IF(C19+G19+K19+O19&gt;0,C19+G19+K19+O19," ")</f>
        <v>3</v>
      </c>
      <c r="T19" s="83">
        <f aca="true" t="shared" si="11" ref="T19:T33">IF(D19+H19+L19+P19&gt;0,D19+H19+L19+P19," ")</f>
        <v>1</v>
      </c>
      <c r="U19" s="83">
        <f aca="true" t="shared" si="12" ref="U19:V33">IF(S19&lt;&gt;" ",(IF(E19&lt;&gt;" ",E19,0)+IF(I19&lt;&gt;" ",I19,0)+IF(M19&lt;&gt;" ",M19,0)+IF(Q19&lt;&gt;" ",Q19,0))," ")</f>
        <v>102</v>
      </c>
      <c r="V19" s="84">
        <f t="shared" si="12"/>
        <v>34</v>
      </c>
      <c r="W19" s="78"/>
      <c r="X19" s="78"/>
    </row>
    <row r="20" spans="1:24" ht="15" customHeight="1">
      <c r="A20" s="79">
        <v>3</v>
      </c>
      <c r="B20" s="88" t="s">
        <v>30</v>
      </c>
      <c r="C20" s="107">
        <v>2</v>
      </c>
      <c r="D20" s="108"/>
      <c r="E20" s="83">
        <f t="shared" si="7"/>
        <v>68</v>
      </c>
      <c r="F20" s="84" t="str">
        <f t="shared" si="7"/>
        <v> </v>
      </c>
      <c r="G20" s="108"/>
      <c r="H20" s="108"/>
      <c r="I20" s="83" t="str">
        <f t="shared" si="8"/>
        <v> </v>
      </c>
      <c r="J20" s="84" t="str">
        <f t="shared" si="8"/>
        <v> </v>
      </c>
      <c r="K20" s="107"/>
      <c r="L20" s="108"/>
      <c r="M20" s="83" t="str">
        <f t="shared" si="9"/>
        <v> </v>
      </c>
      <c r="N20" s="84" t="str">
        <f t="shared" si="9"/>
        <v> </v>
      </c>
      <c r="O20" s="108"/>
      <c r="P20" s="108"/>
      <c r="Q20" s="83" t="str">
        <f>IF(O20&gt;0,O20*32," ")</f>
        <v> </v>
      </c>
      <c r="R20" s="84" t="str">
        <f>IF(P20&gt;0,P20*32," ")</f>
        <v> </v>
      </c>
      <c r="S20" s="86">
        <f>IF(C20+G20+K20+O20&gt;0,C20+G20+K20+O20," ")</f>
        <v>2</v>
      </c>
      <c r="T20" s="83" t="str">
        <f>IF(D20+H20+L20+P20&gt;0,D20+H20+L20+P20," ")</f>
        <v> </v>
      </c>
      <c r="U20" s="83">
        <f>IF(S20&lt;&gt;" ",(IF(E20&lt;&gt;" ",E20,0)+IF(I20&lt;&gt;" ",I20,0)+IF(M20&lt;&gt;" ",M20,0)+IF(Q20&lt;&gt;" ",Q20,0))," ")</f>
        <v>68</v>
      </c>
      <c r="V20" s="84" t="str">
        <f>IF(T20&lt;&gt;" ",(IF(F20&lt;&gt;" ",F20,0)+IF(J20&lt;&gt;" ",J20,0)+IF(N20&lt;&gt;" ",N20,0)+IF(R20&lt;&gt;" ",R20,0))," ")</f>
        <v> </v>
      </c>
      <c r="W20" s="78"/>
      <c r="X20" s="78"/>
    </row>
    <row r="21" spans="1:24" ht="15" customHeight="1">
      <c r="A21" s="79">
        <v>4</v>
      </c>
      <c r="B21" s="88" t="s">
        <v>61</v>
      </c>
      <c r="C21" s="107"/>
      <c r="D21" s="108"/>
      <c r="E21" s="83" t="str">
        <f aca="true" t="shared" si="13" ref="E21:F33">IF(C21&gt;0,C21*34," ")</f>
        <v> </v>
      </c>
      <c r="F21" s="84" t="str">
        <f t="shared" si="13"/>
        <v> </v>
      </c>
      <c r="G21" s="108">
        <v>2</v>
      </c>
      <c r="H21" s="108">
        <v>1</v>
      </c>
      <c r="I21" s="83">
        <f aca="true" t="shared" si="14" ref="I21:J33">IF(G21&gt;0,G21*34," ")</f>
        <v>68</v>
      </c>
      <c r="J21" s="84">
        <f t="shared" si="14"/>
        <v>34</v>
      </c>
      <c r="K21" s="107">
        <v>2</v>
      </c>
      <c r="L21" s="108">
        <v>3</v>
      </c>
      <c r="M21" s="83">
        <f aca="true" t="shared" si="15" ref="M21:N33">IF(K21&gt;0,K21*34," ")</f>
        <v>68</v>
      </c>
      <c r="N21" s="84">
        <f t="shared" si="15"/>
        <v>102</v>
      </c>
      <c r="O21" s="109">
        <v>2</v>
      </c>
      <c r="P21" s="108"/>
      <c r="Q21" s="83">
        <f aca="true" t="shared" si="16" ref="Q21:R33">IF(O21&gt;0,O21*32," ")</f>
        <v>64</v>
      </c>
      <c r="R21" s="84" t="str">
        <f t="shared" si="16"/>
        <v> </v>
      </c>
      <c r="S21" s="86">
        <f t="shared" si="10"/>
        <v>6</v>
      </c>
      <c r="T21" s="83">
        <f t="shared" si="11"/>
        <v>4</v>
      </c>
      <c r="U21" s="83">
        <f t="shared" si="12"/>
        <v>200</v>
      </c>
      <c r="V21" s="84">
        <f t="shared" si="12"/>
        <v>136</v>
      </c>
      <c r="W21" s="78"/>
      <c r="X21" s="78"/>
    </row>
    <row r="22" spans="1:24" ht="15" customHeight="1">
      <c r="A22" s="79">
        <v>5</v>
      </c>
      <c r="B22" s="88" t="s">
        <v>47</v>
      </c>
      <c r="C22" s="107"/>
      <c r="D22" s="108"/>
      <c r="E22" s="83" t="str">
        <f t="shared" si="13"/>
        <v> </v>
      </c>
      <c r="F22" s="84" t="str">
        <f t="shared" si="13"/>
        <v> </v>
      </c>
      <c r="G22" s="108">
        <v>2</v>
      </c>
      <c r="H22" s="108"/>
      <c r="I22" s="83">
        <f t="shared" si="14"/>
        <v>68</v>
      </c>
      <c r="J22" s="84" t="str">
        <f t="shared" si="14"/>
        <v> </v>
      </c>
      <c r="K22" s="107"/>
      <c r="L22" s="108"/>
      <c r="M22" s="83" t="str">
        <f t="shared" si="15"/>
        <v> </v>
      </c>
      <c r="N22" s="84" t="str">
        <f t="shared" si="15"/>
        <v> </v>
      </c>
      <c r="O22" s="108"/>
      <c r="P22" s="108"/>
      <c r="Q22" s="83" t="str">
        <f t="shared" si="16"/>
        <v> </v>
      </c>
      <c r="R22" s="84" t="str">
        <f t="shared" si="16"/>
        <v> </v>
      </c>
      <c r="S22" s="86">
        <f t="shared" si="10"/>
        <v>2</v>
      </c>
      <c r="T22" s="83" t="str">
        <f t="shared" si="11"/>
        <v> </v>
      </c>
      <c r="U22" s="83">
        <f t="shared" si="12"/>
        <v>68</v>
      </c>
      <c r="V22" s="84" t="str">
        <f t="shared" si="12"/>
        <v> </v>
      </c>
      <c r="W22" s="78"/>
      <c r="X22" s="78"/>
    </row>
    <row r="23" spans="1:24" ht="15" customHeight="1">
      <c r="A23" s="79">
        <v>6</v>
      </c>
      <c r="B23" s="88" t="s">
        <v>32</v>
      </c>
      <c r="C23" s="107"/>
      <c r="D23" s="108"/>
      <c r="E23" s="83" t="str">
        <f t="shared" si="13"/>
        <v> </v>
      </c>
      <c r="F23" s="84" t="str">
        <f t="shared" si="13"/>
        <v> </v>
      </c>
      <c r="G23" s="108"/>
      <c r="H23" s="108">
        <v>2</v>
      </c>
      <c r="I23" s="83" t="str">
        <f t="shared" si="14"/>
        <v> </v>
      </c>
      <c r="J23" s="84">
        <f t="shared" si="14"/>
        <v>68</v>
      </c>
      <c r="K23" s="107"/>
      <c r="L23" s="108">
        <v>2</v>
      </c>
      <c r="M23" s="83" t="str">
        <f t="shared" si="15"/>
        <v> </v>
      </c>
      <c r="N23" s="84">
        <f t="shared" si="15"/>
        <v>68</v>
      </c>
      <c r="O23" s="108"/>
      <c r="P23" s="108">
        <v>2</v>
      </c>
      <c r="Q23" s="83" t="str">
        <f t="shared" si="16"/>
        <v> </v>
      </c>
      <c r="R23" s="84">
        <f t="shared" si="16"/>
        <v>64</v>
      </c>
      <c r="S23" s="86" t="str">
        <f t="shared" si="10"/>
        <v> </v>
      </c>
      <c r="T23" s="83">
        <f t="shared" si="11"/>
        <v>6</v>
      </c>
      <c r="U23" s="83" t="str">
        <f t="shared" si="12"/>
        <v> </v>
      </c>
      <c r="V23" s="84">
        <f t="shared" si="12"/>
        <v>200</v>
      </c>
      <c r="W23" s="78"/>
      <c r="X23" s="78"/>
    </row>
    <row r="24" spans="1:24" ht="15" customHeight="1">
      <c r="A24" s="79">
        <v>7</v>
      </c>
      <c r="B24" s="88" t="s">
        <v>62</v>
      </c>
      <c r="C24" s="107"/>
      <c r="D24" s="108"/>
      <c r="E24" s="83" t="str">
        <f t="shared" si="13"/>
        <v> </v>
      </c>
      <c r="F24" s="84" t="str">
        <f t="shared" si="13"/>
        <v> </v>
      </c>
      <c r="G24" s="108">
        <v>2</v>
      </c>
      <c r="H24" s="108"/>
      <c r="I24" s="83">
        <f t="shared" si="14"/>
        <v>68</v>
      </c>
      <c r="J24" s="84" t="str">
        <f t="shared" si="14"/>
        <v> </v>
      </c>
      <c r="K24" s="107">
        <v>2</v>
      </c>
      <c r="L24" s="108"/>
      <c r="M24" s="83">
        <f t="shared" si="15"/>
        <v>68</v>
      </c>
      <c r="N24" s="84" t="str">
        <f t="shared" si="15"/>
        <v> </v>
      </c>
      <c r="O24" s="108"/>
      <c r="P24" s="108"/>
      <c r="Q24" s="83" t="str">
        <f t="shared" si="16"/>
        <v> </v>
      </c>
      <c r="R24" s="84" t="str">
        <f t="shared" si="16"/>
        <v> </v>
      </c>
      <c r="S24" s="86">
        <f t="shared" si="10"/>
        <v>4</v>
      </c>
      <c r="T24" s="83" t="str">
        <f t="shared" si="11"/>
        <v> </v>
      </c>
      <c r="U24" s="83">
        <f t="shared" si="12"/>
        <v>136</v>
      </c>
      <c r="V24" s="84" t="str">
        <f t="shared" si="12"/>
        <v> </v>
      </c>
      <c r="W24" s="78"/>
      <c r="X24" s="78"/>
    </row>
    <row r="25" spans="1:24" ht="15" customHeight="1">
      <c r="A25" s="79">
        <v>8</v>
      </c>
      <c r="B25" s="110" t="s">
        <v>64</v>
      </c>
      <c r="C25" s="107"/>
      <c r="D25" s="108"/>
      <c r="E25" s="83" t="str">
        <f>IF(C25&gt;0,C25*34," ")</f>
        <v> </v>
      </c>
      <c r="F25" s="84" t="str">
        <f>IF(D25&gt;0,D25*34," ")</f>
        <v> </v>
      </c>
      <c r="G25" s="108">
        <v>2</v>
      </c>
      <c r="H25" s="108"/>
      <c r="I25" s="83">
        <f>IF(G25&gt;0,G25*34," ")</f>
        <v>68</v>
      </c>
      <c r="J25" s="84" t="str">
        <f>IF(H25&gt;0,H25*34," ")</f>
        <v> </v>
      </c>
      <c r="K25" s="107"/>
      <c r="L25" s="108"/>
      <c r="M25" s="83" t="str">
        <f>IF(K25&gt;0,K25*34," ")</f>
        <v> </v>
      </c>
      <c r="N25" s="84" t="str">
        <f>IF(L25&gt;0,L25*34," ")</f>
        <v> </v>
      </c>
      <c r="O25" s="108"/>
      <c r="P25" s="108"/>
      <c r="Q25" s="83" t="str">
        <f>IF(O25&gt;0,O25*32," ")</f>
        <v> </v>
      </c>
      <c r="R25" s="84" t="str">
        <f>IF(P25&gt;0,P25*32," ")</f>
        <v> </v>
      </c>
      <c r="S25" s="86">
        <f>IF(C25+G25+K25+O25&gt;0,C25+G25+K25+O25," ")</f>
        <v>2</v>
      </c>
      <c r="T25" s="83" t="str">
        <f>IF(D25+H25+L25+P25&gt;0,D25+H25+L25+P25," ")</f>
        <v> </v>
      </c>
      <c r="U25" s="83">
        <f>IF(S25&lt;&gt;" ",(IF(E25&lt;&gt;" ",E25,0)+IF(I25&lt;&gt;" ",I25,0)+IF(M25&lt;&gt;" ",M25,0)+IF(Q25&lt;&gt;" ",Q25,0))," ")</f>
        <v>68</v>
      </c>
      <c r="V25" s="84" t="str">
        <f>IF(T25&lt;&gt;" ",(IF(F25&lt;&gt;" ",F25,0)+IF(J25&lt;&gt;" ",J25,0)+IF(N25&lt;&gt;" ",N25,0)+IF(R25&lt;&gt;" ",R25,0))," ")</f>
        <v> </v>
      </c>
      <c r="W25" s="78"/>
      <c r="X25" s="78"/>
    </row>
    <row r="26" spans="1:24" ht="15" customHeight="1">
      <c r="A26" s="79">
        <v>9</v>
      </c>
      <c r="B26" s="110" t="s">
        <v>65</v>
      </c>
      <c r="C26" s="107"/>
      <c r="D26" s="108"/>
      <c r="E26" s="83"/>
      <c r="F26" s="84"/>
      <c r="G26" s="108"/>
      <c r="H26" s="108"/>
      <c r="I26" s="83"/>
      <c r="J26" s="84"/>
      <c r="K26" s="107">
        <v>4</v>
      </c>
      <c r="L26" s="108"/>
      <c r="M26" s="83">
        <f>IF(K26&gt;0,K26*34," ")</f>
        <v>136</v>
      </c>
      <c r="N26" s="84"/>
      <c r="O26" s="108"/>
      <c r="P26" s="108"/>
      <c r="Q26" s="83"/>
      <c r="R26" s="84"/>
      <c r="S26" s="86"/>
      <c r="T26" s="83"/>
      <c r="U26" s="83"/>
      <c r="V26" s="84"/>
      <c r="W26" s="78"/>
      <c r="X26" s="78"/>
    </row>
    <row r="27" spans="1:24" ht="15" customHeight="1">
      <c r="A27" s="79">
        <v>10</v>
      </c>
      <c r="B27" s="88" t="s">
        <v>49</v>
      </c>
      <c r="C27" s="107"/>
      <c r="D27" s="108"/>
      <c r="E27" s="83" t="str">
        <f t="shared" si="13"/>
        <v> </v>
      </c>
      <c r="F27" s="84" t="str">
        <f t="shared" si="13"/>
        <v> </v>
      </c>
      <c r="G27" s="108"/>
      <c r="H27" s="108"/>
      <c r="I27" s="83" t="str">
        <f t="shared" si="14"/>
        <v> </v>
      </c>
      <c r="J27" s="84" t="str">
        <f t="shared" si="14"/>
        <v> </v>
      </c>
      <c r="K27" s="107"/>
      <c r="L27" s="108"/>
      <c r="M27" s="83" t="str">
        <f t="shared" si="15"/>
        <v> </v>
      </c>
      <c r="N27" s="84" t="str">
        <f t="shared" si="15"/>
        <v> </v>
      </c>
      <c r="O27" s="108">
        <v>2</v>
      </c>
      <c r="P27" s="108"/>
      <c r="Q27" s="83">
        <f t="shared" si="16"/>
        <v>64</v>
      </c>
      <c r="R27" s="84" t="str">
        <f t="shared" si="16"/>
        <v> </v>
      </c>
      <c r="S27" s="86">
        <f t="shared" si="10"/>
        <v>2</v>
      </c>
      <c r="T27" s="83" t="str">
        <f t="shared" si="11"/>
        <v> </v>
      </c>
      <c r="U27" s="83">
        <f t="shared" si="12"/>
        <v>64</v>
      </c>
      <c r="V27" s="84" t="str">
        <f t="shared" si="12"/>
        <v> </v>
      </c>
      <c r="W27" s="78"/>
      <c r="X27" s="78"/>
    </row>
    <row r="28" spans="1:24" ht="15" customHeight="1">
      <c r="A28" s="79">
        <v>11</v>
      </c>
      <c r="B28" s="88" t="s">
        <v>40</v>
      </c>
      <c r="C28" s="107"/>
      <c r="D28" s="108"/>
      <c r="E28" s="83" t="str">
        <f t="shared" si="13"/>
        <v> </v>
      </c>
      <c r="F28" s="84" t="str">
        <f t="shared" si="13"/>
        <v> </v>
      </c>
      <c r="G28" s="108"/>
      <c r="H28" s="108"/>
      <c r="I28" s="83" t="str">
        <f t="shared" si="14"/>
        <v> </v>
      </c>
      <c r="J28" s="84" t="str">
        <f t="shared" si="14"/>
        <v> </v>
      </c>
      <c r="K28" s="107"/>
      <c r="L28" s="108"/>
      <c r="M28" s="83" t="str">
        <f t="shared" si="15"/>
        <v> </v>
      </c>
      <c r="N28" s="84" t="str">
        <f t="shared" si="15"/>
        <v> </v>
      </c>
      <c r="O28" s="108">
        <v>2</v>
      </c>
      <c r="P28" s="108">
        <v>2</v>
      </c>
      <c r="Q28" s="83">
        <f t="shared" si="16"/>
        <v>64</v>
      </c>
      <c r="R28" s="84">
        <f t="shared" si="16"/>
        <v>64</v>
      </c>
      <c r="S28" s="86">
        <f t="shared" si="10"/>
        <v>2</v>
      </c>
      <c r="T28" s="83">
        <f t="shared" si="11"/>
        <v>2</v>
      </c>
      <c r="U28" s="83">
        <f t="shared" si="12"/>
        <v>64</v>
      </c>
      <c r="V28" s="84">
        <f t="shared" si="12"/>
        <v>64</v>
      </c>
      <c r="W28" s="78"/>
      <c r="X28" s="78"/>
    </row>
    <row r="29" spans="1:24" ht="15" customHeight="1">
      <c r="A29" s="79">
        <v>12</v>
      </c>
      <c r="B29" s="111" t="s">
        <v>66</v>
      </c>
      <c r="C29" s="107"/>
      <c r="D29" s="108"/>
      <c r="E29" s="83"/>
      <c r="F29" s="84"/>
      <c r="G29" s="108"/>
      <c r="H29" s="108"/>
      <c r="I29" s="83"/>
      <c r="J29" s="84"/>
      <c r="K29" s="107"/>
      <c r="L29" s="108"/>
      <c r="M29" s="83"/>
      <c r="N29" s="84"/>
      <c r="O29" s="108">
        <v>2</v>
      </c>
      <c r="P29" s="108"/>
      <c r="Q29" s="83">
        <f t="shared" si="16"/>
        <v>64</v>
      </c>
      <c r="R29" s="84"/>
      <c r="S29" s="86"/>
      <c r="T29" s="83"/>
      <c r="U29" s="83"/>
      <c r="V29" s="84"/>
      <c r="W29" s="78"/>
      <c r="X29" s="78"/>
    </row>
    <row r="30" spans="1:24" ht="15" customHeight="1">
      <c r="A30" s="79">
        <v>13</v>
      </c>
      <c r="B30" s="88" t="s">
        <v>60</v>
      </c>
      <c r="C30" s="107"/>
      <c r="D30" s="108"/>
      <c r="E30" s="83" t="str">
        <f t="shared" si="13"/>
        <v> </v>
      </c>
      <c r="F30" s="84" t="str">
        <f t="shared" si="13"/>
        <v> </v>
      </c>
      <c r="G30" s="108"/>
      <c r="H30" s="108"/>
      <c r="I30" s="83" t="str">
        <f t="shared" si="14"/>
        <v> </v>
      </c>
      <c r="J30" s="84" t="str">
        <f t="shared" si="14"/>
        <v> </v>
      </c>
      <c r="K30" s="107"/>
      <c r="L30" s="108"/>
      <c r="M30" s="83" t="str">
        <f t="shared" si="15"/>
        <v> </v>
      </c>
      <c r="N30" s="84" t="str">
        <f t="shared" si="15"/>
        <v> </v>
      </c>
      <c r="O30" s="108">
        <v>2</v>
      </c>
      <c r="P30" s="108"/>
      <c r="Q30" s="83">
        <f t="shared" si="16"/>
        <v>64</v>
      </c>
      <c r="R30" s="84" t="str">
        <f t="shared" si="16"/>
        <v> </v>
      </c>
      <c r="S30" s="86">
        <f t="shared" si="10"/>
        <v>2</v>
      </c>
      <c r="T30" s="83" t="str">
        <f t="shared" si="11"/>
        <v> </v>
      </c>
      <c r="U30" s="83">
        <f t="shared" si="12"/>
        <v>64</v>
      </c>
      <c r="V30" s="84" t="str">
        <f t="shared" si="12"/>
        <v> </v>
      </c>
      <c r="W30" s="78"/>
      <c r="X30" s="78"/>
    </row>
    <row r="31" spans="1:24" ht="15" customHeight="1">
      <c r="A31" s="79">
        <v>14</v>
      </c>
      <c r="B31" s="88" t="s">
        <v>33</v>
      </c>
      <c r="C31" s="107"/>
      <c r="D31" s="108"/>
      <c r="E31" s="83" t="str">
        <f t="shared" si="13"/>
        <v> </v>
      </c>
      <c r="F31" s="84" t="str">
        <f t="shared" si="13"/>
        <v> </v>
      </c>
      <c r="G31" s="108"/>
      <c r="H31" s="108">
        <v>5</v>
      </c>
      <c r="I31" s="83" t="str">
        <f t="shared" si="14"/>
        <v> </v>
      </c>
      <c r="J31" s="84">
        <f t="shared" si="14"/>
        <v>170</v>
      </c>
      <c r="K31" s="107"/>
      <c r="L31" s="108">
        <v>5</v>
      </c>
      <c r="M31" s="83" t="str">
        <f t="shared" si="15"/>
        <v> </v>
      </c>
      <c r="N31" s="84">
        <f t="shared" si="15"/>
        <v>170</v>
      </c>
      <c r="O31" s="108"/>
      <c r="P31" s="108">
        <v>6</v>
      </c>
      <c r="Q31" s="83" t="str">
        <f t="shared" si="16"/>
        <v> </v>
      </c>
      <c r="R31" s="84">
        <f t="shared" si="16"/>
        <v>192</v>
      </c>
      <c r="S31" s="86" t="str">
        <f t="shared" si="10"/>
        <v> </v>
      </c>
      <c r="T31" s="83">
        <f t="shared" si="11"/>
        <v>16</v>
      </c>
      <c r="U31" s="83" t="str">
        <f t="shared" si="12"/>
        <v> </v>
      </c>
      <c r="V31" s="84">
        <f t="shared" si="12"/>
        <v>532</v>
      </c>
      <c r="W31" s="78"/>
      <c r="X31" s="78"/>
    </row>
    <row r="32" spans="1:24" ht="15" customHeight="1">
      <c r="A32" s="79"/>
      <c r="B32" s="88" t="s">
        <v>55</v>
      </c>
      <c r="C32" s="107"/>
      <c r="D32" s="108"/>
      <c r="E32" s="83"/>
      <c r="F32" s="84"/>
      <c r="G32" s="108"/>
      <c r="H32" s="108"/>
      <c r="I32" s="83"/>
      <c r="J32" s="84"/>
      <c r="K32" s="107"/>
      <c r="L32" s="108"/>
      <c r="M32" s="83"/>
      <c r="N32" s="84"/>
      <c r="O32" s="108"/>
      <c r="P32" s="108"/>
      <c r="Q32" s="83"/>
      <c r="R32" s="84"/>
      <c r="S32" s="86"/>
      <c r="T32" s="83"/>
      <c r="U32" s="83"/>
      <c r="V32" s="84"/>
      <c r="W32" s="78"/>
      <c r="X32" s="78"/>
    </row>
    <row r="33" spans="1:24" ht="15" customHeight="1" thickBot="1">
      <c r="A33" s="79"/>
      <c r="B33" s="88" t="s">
        <v>56</v>
      </c>
      <c r="C33" s="107"/>
      <c r="D33" s="108"/>
      <c r="E33" s="83" t="str">
        <f t="shared" si="13"/>
        <v> </v>
      </c>
      <c r="F33" s="84" t="str">
        <f t="shared" si="13"/>
        <v> </v>
      </c>
      <c r="G33" s="108"/>
      <c r="H33" s="108"/>
      <c r="I33" s="83" t="str">
        <f t="shared" si="14"/>
        <v> </v>
      </c>
      <c r="J33" s="84" t="str">
        <f t="shared" si="14"/>
        <v> </v>
      </c>
      <c r="K33" s="107"/>
      <c r="L33" s="108"/>
      <c r="M33" s="83" t="str">
        <f t="shared" si="15"/>
        <v> </v>
      </c>
      <c r="N33" s="84" t="str">
        <f t="shared" si="15"/>
        <v> </v>
      </c>
      <c r="O33" s="108"/>
      <c r="P33" s="108"/>
      <c r="Q33" s="83" t="str">
        <f t="shared" si="16"/>
        <v> </v>
      </c>
      <c r="R33" s="84" t="str">
        <f t="shared" si="16"/>
        <v> </v>
      </c>
      <c r="S33" s="86" t="str">
        <f t="shared" si="10"/>
        <v> </v>
      </c>
      <c r="T33" s="83" t="str">
        <f t="shared" si="11"/>
        <v> </v>
      </c>
      <c r="U33" s="83" t="str">
        <f t="shared" si="12"/>
        <v> </v>
      </c>
      <c r="V33" s="84" t="str">
        <f t="shared" si="12"/>
        <v> </v>
      </c>
      <c r="W33" s="78"/>
      <c r="X33" s="78"/>
    </row>
    <row r="34" spans="1:24" ht="15" customHeight="1" thickBot="1">
      <c r="A34" s="175" t="s">
        <v>18</v>
      </c>
      <c r="B34" s="176"/>
      <c r="C34" s="112">
        <f aca="true" t="shared" si="17" ref="C34:V34">SUM(C7:C16)</f>
        <v>18</v>
      </c>
      <c r="D34" s="113">
        <f t="shared" si="17"/>
        <v>2</v>
      </c>
      <c r="E34" s="113">
        <f t="shared" si="17"/>
        <v>612</v>
      </c>
      <c r="F34" s="114">
        <f t="shared" si="17"/>
        <v>68</v>
      </c>
      <c r="G34" s="112">
        <f t="shared" si="17"/>
        <v>13</v>
      </c>
      <c r="H34" s="113">
        <f t="shared" si="17"/>
        <v>0</v>
      </c>
      <c r="I34" s="113">
        <f t="shared" si="17"/>
        <v>442</v>
      </c>
      <c r="J34" s="114">
        <f t="shared" si="17"/>
        <v>0</v>
      </c>
      <c r="K34" s="112">
        <f t="shared" si="17"/>
        <v>11</v>
      </c>
      <c r="L34" s="113">
        <f t="shared" si="17"/>
        <v>0</v>
      </c>
      <c r="M34" s="113">
        <f t="shared" si="17"/>
        <v>374</v>
      </c>
      <c r="N34" s="114">
        <f t="shared" si="17"/>
        <v>0</v>
      </c>
      <c r="O34" s="112">
        <f t="shared" si="17"/>
        <v>9</v>
      </c>
      <c r="P34" s="113">
        <f t="shared" si="17"/>
        <v>0</v>
      </c>
      <c r="Q34" s="113">
        <f t="shared" si="17"/>
        <v>288</v>
      </c>
      <c r="R34" s="114">
        <f t="shared" si="17"/>
        <v>0</v>
      </c>
      <c r="S34" s="112">
        <f t="shared" si="17"/>
        <v>51</v>
      </c>
      <c r="T34" s="113">
        <f t="shared" si="17"/>
        <v>2</v>
      </c>
      <c r="U34" s="113">
        <f t="shared" si="17"/>
        <v>1648</v>
      </c>
      <c r="V34" s="114">
        <f t="shared" si="17"/>
        <v>68</v>
      </c>
      <c r="W34" s="78"/>
      <c r="X34" s="78"/>
    </row>
    <row r="35" spans="1:24" ht="15" customHeight="1" thickBot="1">
      <c r="A35" s="177" t="s">
        <v>19</v>
      </c>
      <c r="B35" s="178"/>
      <c r="C35" s="115">
        <f aca="true" t="shared" si="18" ref="C35:V35">SUM(C18:C33)</f>
        <v>7</v>
      </c>
      <c r="D35" s="116">
        <f t="shared" si="18"/>
        <v>2</v>
      </c>
      <c r="E35" s="116">
        <f t="shared" si="18"/>
        <v>238</v>
      </c>
      <c r="F35" s="117">
        <f t="shared" si="18"/>
        <v>68</v>
      </c>
      <c r="G35" s="115">
        <f t="shared" si="18"/>
        <v>8</v>
      </c>
      <c r="H35" s="116">
        <f t="shared" si="18"/>
        <v>8</v>
      </c>
      <c r="I35" s="116">
        <f t="shared" si="18"/>
        <v>272</v>
      </c>
      <c r="J35" s="117">
        <f t="shared" si="18"/>
        <v>272</v>
      </c>
      <c r="K35" s="115">
        <f t="shared" si="18"/>
        <v>8</v>
      </c>
      <c r="L35" s="116">
        <f t="shared" si="18"/>
        <v>10</v>
      </c>
      <c r="M35" s="116">
        <f t="shared" si="18"/>
        <v>272</v>
      </c>
      <c r="N35" s="117">
        <f t="shared" si="18"/>
        <v>340</v>
      </c>
      <c r="O35" s="115">
        <f t="shared" si="18"/>
        <v>10</v>
      </c>
      <c r="P35" s="116">
        <f t="shared" si="18"/>
        <v>10</v>
      </c>
      <c r="Q35" s="116">
        <f t="shared" si="18"/>
        <v>320</v>
      </c>
      <c r="R35" s="117">
        <f t="shared" si="18"/>
        <v>320</v>
      </c>
      <c r="S35" s="115">
        <f t="shared" si="18"/>
        <v>27</v>
      </c>
      <c r="T35" s="116">
        <f t="shared" si="18"/>
        <v>30</v>
      </c>
      <c r="U35" s="116">
        <f t="shared" si="18"/>
        <v>902</v>
      </c>
      <c r="V35" s="117">
        <f t="shared" si="18"/>
        <v>1000</v>
      </c>
      <c r="W35" s="118"/>
      <c r="X35" s="118"/>
    </row>
    <row r="36" spans="1:24" ht="15" customHeight="1" thickBot="1" thickTop="1">
      <c r="A36" s="181" t="s">
        <v>20</v>
      </c>
      <c r="B36" s="182"/>
      <c r="C36" s="119">
        <f>C34+C35</f>
        <v>25</v>
      </c>
      <c r="D36" s="120">
        <f aca="true" t="shared" si="19" ref="D36:V36">D34+D35</f>
        <v>4</v>
      </c>
      <c r="E36" s="120">
        <f t="shared" si="19"/>
        <v>850</v>
      </c>
      <c r="F36" s="121">
        <f t="shared" si="19"/>
        <v>136</v>
      </c>
      <c r="G36" s="119">
        <f t="shared" si="19"/>
        <v>21</v>
      </c>
      <c r="H36" s="120">
        <f t="shared" si="19"/>
        <v>8</v>
      </c>
      <c r="I36" s="120">
        <f t="shared" si="19"/>
        <v>714</v>
      </c>
      <c r="J36" s="121">
        <f t="shared" si="19"/>
        <v>272</v>
      </c>
      <c r="K36" s="119">
        <f t="shared" si="19"/>
        <v>19</v>
      </c>
      <c r="L36" s="120">
        <f t="shared" si="19"/>
        <v>10</v>
      </c>
      <c r="M36" s="120">
        <f t="shared" si="19"/>
        <v>646</v>
      </c>
      <c r="N36" s="121">
        <f t="shared" si="19"/>
        <v>340</v>
      </c>
      <c r="O36" s="119">
        <f t="shared" si="19"/>
        <v>19</v>
      </c>
      <c r="P36" s="120">
        <f t="shared" si="19"/>
        <v>10</v>
      </c>
      <c r="Q36" s="120">
        <f t="shared" si="19"/>
        <v>608</v>
      </c>
      <c r="R36" s="121">
        <f t="shared" si="19"/>
        <v>320</v>
      </c>
      <c r="S36" s="119">
        <f t="shared" si="19"/>
        <v>78</v>
      </c>
      <c r="T36" s="120">
        <f t="shared" si="19"/>
        <v>32</v>
      </c>
      <c r="U36" s="120">
        <f t="shared" si="19"/>
        <v>2550</v>
      </c>
      <c r="V36" s="121">
        <f t="shared" si="19"/>
        <v>1068</v>
      </c>
      <c r="W36" s="122"/>
      <c r="X36" s="122"/>
    </row>
    <row r="37" spans="1:24" ht="15" customHeight="1" thickBot="1" thickTop="1">
      <c r="A37" s="183"/>
      <c r="B37" s="184"/>
      <c r="C37" s="166">
        <f>C36+D36</f>
        <v>29</v>
      </c>
      <c r="D37" s="167"/>
      <c r="E37" s="168">
        <f>E36+F36</f>
        <v>986</v>
      </c>
      <c r="F37" s="169"/>
      <c r="G37" s="166">
        <f>G36+H36</f>
        <v>29</v>
      </c>
      <c r="H37" s="167"/>
      <c r="I37" s="168">
        <f>I36+J36</f>
        <v>986</v>
      </c>
      <c r="J37" s="169"/>
      <c r="K37" s="166">
        <f>K36+L36</f>
        <v>29</v>
      </c>
      <c r="L37" s="167"/>
      <c r="M37" s="168">
        <f>M36+N36</f>
        <v>986</v>
      </c>
      <c r="N37" s="169"/>
      <c r="O37" s="166">
        <f>O36+P36</f>
        <v>29</v>
      </c>
      <c r="P37" s="167"/>
      <c r="Q37" s="168">
        <f>Q36+R36</f>
        <v>928</v>
      </c>
      <c r="R37" s="169"/>
      <c r="S37" s="166">
        <f>S36+T36</f>
        <v>110</v>
      </c>
      <c r="T37" s="167"/>
      <c r="U37" s="168">
        <f>U36+V36</f>
        <v>3618</v>
      </c>
      <c r="V37" s="169"/>
      <c r="W37" s="122"/>
      <c r="X37" s="122"/>
    </row>
    <row r="38" spans="1:24" ht="15" customHeight="1" thickTop="1">
      <c r="A38" s="123"/>
      <c r="B38" s="124" t="s">
        <v>50</v>
      </c>
      <c r="C38" s="125"/>
      <c r="D38" s="125"/>
      <c r="E38" s="125"/>
      <c r="F38" s="125"/>
      <c r="G38" s="125"/>
      <c r="H38" s="125"/>
      <c r="I38" s="125"/>
      <c r="J38" s="126" t="s">
        <v>51</v>
      </c>
      <c r="K38" s="125"/>
      <c r="L38" s="125"/>
      <c r="M38" s="125"/>
      <c r="N38" s="125"/>
      <c r="O38" s="125"/>
      <c r="P38" s="125"/>
      <c r="Q38" s="125"/>
      <c r="R38" s="125"/>
      <c r="S38" s="125"/>
      <c r="T38" s="78"/>
      <c r="U38" s="125"/>
      <c r="V38" s="78"/>
      <c r="W38" s="78"/>
      <c r="X38" s="78"/>
    </row>
    <row r="39" spans="2:12" ht="15" customHeight="1">
      <c r="B39" s="124" t="s">
        <v>52</v>
      </c>
      <c r="L39" s="127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33">
    <mergeCell ref="I5:J5"/>
    <mergeCell ref="Q5:R5"/>
    <mergeCell ref="S37:T37"/>
    <mergeCell ref="S5:T5"/>
    <mergeCell ref="O5:P5"/>
    <mergeCell ref="M37:N37"/>
    <mergeCell ref="O37:P37"/>
    <mergeCell ref="U5:V5"/>
    <mergeCell ref="U37:V37"/>
    <mergeCell ref="A1:G1"/>
    <mergeCell ref="A2:G2"/>
    <mergeCell ref="A4:B5"/>
    <mergeCell ref="C4:F4"/>
    <mergeCell ref="G4:J4"/>
    <mergeCell ref="K4:N4"/>
    <mergeCell ref="O4:R4"/>
    <mergeCell ref="S4:V4"/>
    <mergeCell ref="A6:B6"/>
    <mergeCell ref="A17:B17"/>
    <mergeCell ref="A34:B34"/>
    <mergeCell ref="A35:B35"/>
    <mergeCell ref="I37:J37"/>
    <mergeCell ref="A36:B37"/>
    <mergeCell ref="C37:D37"/>
    <mergeCell ref="E37:F37"/>
    <mergeCell ref="G37:H37"/>
    <mergeCell ref="Q37:R37"/>
    <mergeCell ref="K37:L37"/>
    <mergeCell ref="K5:L5"/>
    <mergeCell ref="M5:N5"/>
    <mergeCell ref="C5:D5"/>
    <mergeCell ref="E5:F5"/>
    <mergeCell ref="G5:H5"/>
  </mergeCells>
  <printOptions/>
  <pageMargins left="0.26" right="0.24" top="0.4" bottom="0.4" header="0.22" footer="0.31"/>
  <pageSetup horizontalDpi="300" verticalDpi="300" orientation="landscape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3.421875" style="1" customWidth="1"/>
    <col min="2" max="2" width="38.00390625" style="1" customWidth="1"/>
    <col min="3" max="15" width="4.7109375" style="1" customWidth="1"/>
    <col min="16" max="16" width="4.7109375" style="2" customWidth="1"/>
    <col min="17" max="17" width="4.7109375" style="1" customWidth="1"/>
    <col min="18" max="18" width="4.7109375" style="2" customWidth="1"/>
    <col min="19" max="20" width="6.140625" style="2" customWidth="1"/>
    <col min="21" max="21" width="26.8515625" style="1" customWidth="1"/>
    <col min="22" max="16384" width="9.140625" style="1" customWidth="1"/>
  </cols>
  <sheetData>
    <row r="1" spans="1:7" ht="19.5" customHeight="1">
      <c r="A1" s="209" t="s">
        <v>22</v>
      </c>
      <c r="B1" s="210"/>
      <c r="C1" s="210"/>
      <c r="D1" s="210"/>
      <c r="E1" s="210"/>
      <c r="F1" s="210"/>
      <c r="G1" s="210"/>
    </row>
    <row r="2" spans="1:7" ht="18.75" customHeight="1">
      <c r="A2" s="211" t="s">
        <v>41</v>
      </c>
      <c r="B2" s="212"/>
      <c r="C2" s="212"/>
      <c r="D2" s="212"/>
      <c r="E2" s="212"/>
      <c r="F2" s="212"/>
      <c r="G2" s="212"/>
    </row>
    <row r="3" spans="1:2" ht="9" customHeight="1" thickBot="1">
      <c r="A3" s="55"/>
      <c r="B3" s="56"/>
    </row>
    <row r="4" spans="1:20" ht="15" customHeight="1" thickTop="1">
      <c r="A4" s="213" t="s">
        <v>0</v>
      </c>
      <c r="B4" s="214"/>
      <c r="C4" s="217" t="s">
        <v>1</v>
      </c>
      <c r="D4" s="218"/>
      <c r="E4" s="218"/>
      <c r="F4" s="219"/>
      <c r="G4" s="220" t="s">
        <v>2</v>
      </c>
      <c r="H4" s="218"/>
      <c r="I4" s="218"/>
      <c r="J4" s="218"/>
      <c r="K4" s="217" t="s">
        <v>3</v>
      </c>
      <c r="L4" s="218"/>
      <c r="M4" s="218"/>
      <c r="N4" s="219"/>
      <c r="O4" s="201" t="s">
        <v>5</v>
      </c>
      <c r="P4" s="202"/>
      <c r="Q4" s="202"/>
      <c r="R4" s="203"/>
      <c r="S4" s="4"/>
      <c r="T4" s="4"/>
    </row>
    <row r="5" spans="1:20" ht="15" customHeight="1">
      <c r="A5" s="215"/>
      <c r="B5" s="216"/>
      <c r="C5" s="204" t="s">
        <v>6</v>
      </c>
      <c r="D5" s="205"/>
      <c r="E5" s="206" t="s">
        <v>7</v>
      </c>
      <c r="F5" s="207"/>
      <c r="G5" s="208" t="s">
        <v>6</v>
      </c>
      <c r="H5" s="205"/>
      <c r="I5" s="206" t="s">
        <v>7</v>
      </c>
      <c r="J5" s="208"/>
      <c r="K5" s="204" t="s">
        <v>6</v>
      </c>
      <c r="L5" s="205"/>
      <c r="M5" s="206" t="s">
        <v>7</v>
      </c>
      <c r="N5" s="207"/>
      <c r="O5" s="204" t="s">
        <v>6</v>
      </c>
      <c r="P5" s="205"/>
      <c r="Q5" s="206" t="s">
        <v>7</v>
      </c>
      <c r="R5" s="207"/>
      <c r="S5" s="4"/>
      <c r="T5" s="4"/>
    </row>
    <row r="6" spans="1:20" ht="15" customHeight="1" thickBot="1">
      <c r="A6" s="193" t="s">
        <v>8</v>
      </c>
      <c r="B6" s="194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5" t="s">
        <v>9</v>
      </c>
      <c r="P6" s="6" t="s">
        <v>10</v>
      </c>
      <c r="Q6" s="6" t="s">
        <v>9</v>
      </c>
      <c r="R6" s="7" t="s">
        <v>10</v>
      </c>
      <c r="S6" s="4"/>
      <c r="T6" s="4"/>
    </row>
    <row r="7" spans="1:20" ht="15" customHeight="1">
      <c r="A7" s="57">
        <v>1</v>
      </c>
      <c r="B7" s="50" t="s">
        <v>11</v>
      </c>
      <c r="C7" s="36">
        <v>3</v>
      </c>
      <c r="D7" s="37"/>
      <c r="E7" s="29">
        <f>IF(C7&gt;0,C7*34," ")</f>
        <v>102</v>
      </c>
      <c r="F7" s="30" t="str">
        <f>IF(D7&gt;0,D7*34," ")</f>
        <v> </v>
      </c>
      <c r="G7" s="42">
        <v>2</v>
      </c>
      <c r="H7" s="37"/>
      <c r="I7" s="29">
        <f>IF(G7&gt;0,G7*34," ")</f>
        <v>68</v>
      </c>
      <c r="J7" s="30" t="str">
        <f>IF(H7&gt;0,H7*34," ")</f>
        <v> </v>
      </c>
      <c r="K7" s="36">
        <v>2</v>
      </c>
      <c r="L7" s="37"/>
      <c r="M7" s="29">
        <f>IF(K7&gt;0,K7*32," ")</f>
        <v>64</v>
      </c>
      <c r="N7" s="30" t="str">
        <f>IF(L7&gt;0,L7*32," ")</f>
        <v> </v>
      </c>
      <c r="O7" s="34">
        <f>IF(C7+G7+K7&gt;0,C7+G7+K7," ")</f>
        <v>7</v>
      </c>
      <c r="P7" s="29" t="str">
        <f>IF(D7+H7+L7&gt;0,D7+H7+L7," ")</f>
        <v> </v>
      </c>
      <c r="Q7" s="29">
        <f>IF(O7&lt;&gt;" ",(IF(E7&lt;&gt;" ",E7,0)+IF(I7&lt;&gt;" ",I7,0)+IF(M7&lt;&gt;" ",M7,0))," ")</f>
        <v>234</v>
      </c>
      <c r="R7" s="30" t="str">
        <f>IF(P7&lt;&gt;" ",(IF(F7&lt;&gt;" ",F7,0)+IF(J7&lt;&gt;" ",J7,0)+IF(N7&lt;&gt;" ",N7,0))," ")</f>
        <v> </v>
      </c>
      <c r="S7" s="9"/>
      <c r="T7" s="9"/>
    </row>
    <row r="8" spans="1:20" ht="15" customHeight="1">
      <c r="A8" s="58">
        <v>2</v>
      </c>
      <c r="B8" s="51" t="s">
        <v>12</v>
      </c>
      <c r="C8" s="39">
        <v>2</v>
      </c>
      <c r="D8" s="40"/>
      <c r="E8" s="32">
        <f>IF(C8&gt;0,C8*34," ")</f>
        <v>68</v>
      </c>
      <c r="F8" s="33" t="str">
        <f>IF(D8&gt;0,D8*34," ")</f>
        <v> </v>
      </c>
      <c r="G8" s="43">
        <v>2</v>
      </c>
      <c r="H8" s="40"/>
      <c r="I8" s="32">
        <f>IF(G8&gt;0,G8*34," ")</f>
        <v>68</v>
      </c>
      <c r="J8" s="33" t="str">
        <f>IF(H8&gt;0,H8*34," ")</f>
        <v> </v>
      </c>
      <c r="K8" s="39"/>
      <c r="L8" s="40"/>
      <c r="M8" s="32" t="str">
        <f>IF(K8&gt;0,K8*32," ")</f>
        <v> </v>
      </c>
      <c r="N8" s="33" t="str">
        <f>IF(L8&gt;0,L8*32," ")</f>
        <v> </v>
      </c>
      <c r="O8" s="31">
        <f>IF(C8+G8+K8&gt;0,C8+G8+K8," ")</f>
        <v>4</v>
      </c>
      <c r="P8" s="32" t="str">
        <f>IF(D8+H8+L8&gt;0,D8+H8+L8," ")</f>
        <v> </v>
      </c>
      <c r="Q8" s="32">
        <f>IF(O8&lt;&gt;" ",(IF(E8&lt;&gt;" ",E8,0)+IF(I8&lt;&gt;" ",I8,0)+IF(M8&lt;&gt;" ",M8,0))," ")</f>
        <v>136</v>
      </c>
      <c r="R8" s="33" t="str">
        <f>IF(P8&lt;&gt;" ",(IF(F8&lt;&gt;" ",F8,0)+IF(J8&lt;&gt;" ",J8,0)+IF(N8&lt;&gt;" ",N8,0))," ")</f>
        <v> </v>
      </c>
      <c r="S8" s="9"/>
      <c r="T8" s="9"/>
    </row>
    <row r="9" spans="1:20" ht="15" customHeight="1">
      <c r="A9" s="58">
        <v>3</v>
      </c>
      <c r="B9" s="51" t="s">
        <v>15</v>
      </c>
      <c r="C9" s="39">
        <v>2</v>
      </c>
      <c r="D9" s="40"/>
      <c r="E9" s="32">
        <f aca="true" t="shared" si="0" ref="E9:F14">IF(C9&gt;0,C9*34," ")</f>
        <v>68</v>
      </c>
      <c r="F9" s="33" t="str">
        <f t="shared" si="0"/>
        <v> </v>
      </c>
      <c r="G9" s="40">
        <v>2</v>
      </c>
      <c r="H9" s="40"/>
      <c r="I9" s="32">
        <f aca="true" t="shared" si="1" ref="I9:J14">IF(G9&gt;0,G9*34," ")</f>
        <v>68</v>
      </c>
      <c r="J9" s="33" t="str">
        <f t="shared" si="1"/>
        <v> </v>
      </c>
      <c r="K9" s="39">
        <v>2</v>
      </c>
      <c r="L9" s="40"/>
      <c r="M9" s="32">
        <f aca="true" t="shared" si="2" ref="M9:M14">IF(K9&gt;0,K9*32," ")</f>
        <v>64</v>
      </c>
      <c r="N9" s="33" t="str">
        <f aca="true" t="shared" si="3" ref="N9:N14">IF(L9&gt;0,L9*32," ")</f>
        <v> </v>
      </c>
      <c r="O9" s="31">
        <f aca="true" t="shared" si="4" ref="O9:O14">IF(C9+G9+K9&gt;0,C9+G9+K9," ")</f>
        <v>6</v>
      </c>
      <c r="P9" s="32" t="str">
        <f aca="true" t="shared" si="5" ref="P9:P14">IF(D9+H9+L9&gt;0,D9+H9+L9," ")</f>
        <v> </v>
      </c>
      <c r="Q9" s="32">
        <f aca="true" t="shared" si="6" ref="Q9:Q14">IF(O9&lt;&gt;" ",(IF(E9&lt;&gt;" ",E9,0)+IF(I9&lt;&gt;" ",I9,0)+IF(M9&lt;&gt;" ",M9,0))," ")</f>
        <v>200</v>
      </c>
      <c r="R9" s="33" t="str">
        <f aca="true" t="shared" si="7" ref="R9:R14">IF(P9&lt;&gt;" ",(IF(F9&lt;&gt;" ",F9,0)+IF(J9&lt;&gt;" ",J9,0)+IF(N9&lt;&gt;" ",N9,0))," ")</f>
        <v> </v>
      </c>
      <c r="S9" s="9"/>
      <c r="T9" s="9"/>
    </row>
    <row r="10" spans="1:20" ht="15" customHeight="1">
      <c r="A10" s="58">
        <v>4</v>
      </c>
      <c r="B10" s="52" t="s">
        <v>16</v>
      </c>
      <c r="C10" s="39">
        <v>3</v>
      </c>
      <c r="D10" s="40"/>
      <c r="E10" s="32">
        <f t="shared" si="0"/>
        <v>102</v>
      </c>
      <c r="F10" s="33" t="str">
        <f t="shared" si="0"/>
        <v> </v>
      </c>
      <c r="G10" s="40">
        <v>2</v>
      </c>
      <c r="H10" s="40"/>
      <c r="I10" s="32">
        <f t="shared" si="1"/>
        <v>68</v>
      </c>
      <c r="J10" s="33" t="str">
        <f t="shared" si="1"/>
        <v> </v>
      </c>
      <c r="K10" s="39"/>
      <c r="L10" s="40"/>
      <c r="M10" s="32" t="str">
        <f t="shared" si="2"/>
        <v> </v>
      </c>
      <c r="N10" s="33" t="str">
        <f t="shared" si="3"/>
        <v> </v>
      </c>
      <c r="O10" s="31">
        <f t="shared" si="4"/>
        <v>5</v>
      </c>
      <c r="P10" s="32" t="str">
        <f t="shared" si="5"/>
        <v> </v>
      </c>
      <c r="Q10" s="32">
        <f t="shared" si="6"/>
        <v>170</v>
      </c>
      <c r="R10" s="33" t="str">
        <f t="shared" si="7"/>
        <v> </v>
      </c>
      <c r="S10" s="9"/>
      <c r="T10" s="9"/>
    </row>
    <row r="11" spans="1:20" ht="15" customHeight="1">
      <c r="A11" s="58">
        <v>5</v>
      </c>
      <c r="B11" s="52" t="s">
        <v>21</v>
      </c>
      <c r="C11" s="39">
        <v>2</v>
      </c>
      <c r="D11" s="40"/>
      <c r="E11" s="32">
        <f t="shared" si="0"/>
        <v>68</v>
      </c>
      <c r="F11" s="33" t="str">
        <f t="shared" si="0"/>
        <v> </v>
      </c>
      <c r="G11" s="40"/>
      <c r="H11" s="40"/>
      <c r="I11" s="32" t="str">
        <f t="shared" si="1"/>
        <v> </v>
      </c>
      <c r="J11" s="33" t="str">
        <f t="shared" si="1"/>
        <v> </v>
      </c>
      <c r="K11" s="39"/>
      <c r="L11" s="40"/>
      <c r="M11" s="32" t="str">
        <f t="shared" si="2"/>
        <v> </v>
      </c>
      <c r="N11" s="33" t="str">
        <f t="shared" si="3"/>
        <v> </v>
      </c>
      <c r="O11" s="31">
        <f t="shared" si="4"/>
        <v>2</v>
      </c>
      <c r="P11" s="32" t="str">
        <f t="shared" si="5"/>
        <v> </v>
      </c>
      <c r="Q11" s="32">
        <f t="shared" si="6"/>
        <v>68</v>
      </c>
      <c r="R11" s="33" t="str">
        <f t="shared" si="7"/>
        <v> </v>
      </c>
      <c r="S11" s="9"/>
      <c r="T11" s="9"/>
    </row>
    <row r="12" spans="1:20" ht="15" customHeight="1">
      <c r="A12" s="58">
        <v>6</v>
      </c>
      <c r="B12" s="51" t="s">
        <v>14</v>
      </c>
      <c r="C12" s="39">
        <v>2</v>
      </c>
      <c r="D12" s="40"/>
      <c r="E12" s="32">
        <f t="shared" si="0"/>
        <v>68</v>
      </c>
      <c r="F12" s="33" t="str">
        <f t="shared" si="0"/>
        <v> </v>
      </c>
      <c r="G12" s="40"/>
      <c r="H12" s="40"/>
      <c r="I12" s="32" t="str">
        <f t="shared" si="1"/>
        <v> </v>
      </c>
      <c r="J12" s="33" t="str">
        <f t="shared" si="1"/>
        <v> </v>
      </c>
      <c r="K12" s="39"/>
      <c r="L12" s="40"/>
      <c r="M12" s="32" t="str">
        <f t="shared" si="2"/>
        <v> </v>
      </c>
      <c r="N12" s="33" t="str">
        <f t="shared" si="3"/>
        <v> </v>
      </c>
      <c r="O12" s="31">
        <f t="shared" si="4"/>
        <v>2</v>
      </c>
      <c r="P12" s="32" t="str">
        <f t="shared" si="5"/>
        <v> </v>
      </c>
      <c r="Q12" s="32">
        <f t="shared" si="6"/>
        <v>68</v>
      </c>
      <c r="R12" s="33" t="str">
        <f t="shared" si="7"/>
        <v> </v>
      </c>
      <c r="S12" s="9"/>
      <c r="T12" s="9"/>
    </row>
    <row r="13" spans="1:20" ht="15" customHeight="1">
      <c r="A13" s="58">
        <v>7</v>
      </c>
      <c r="B13" s="51" t="s">
        <v>13</v>
      </c>
      <c r="C13" s="39"/>
      <c r="D13" s="40"/>
      <c r="E13" s="32" t="str">
        <f t="shared" si="0"/>
        <v> </v>
      </c>
      <c r="F13" s="33" t="str">
        <f t="shared" si="0"/>
        <v> </v>
      </c>
      <c r="G13" s="40"/>
      <c r="H13" s="40"/>
      <c r="I13" s="32" t="str">
        <f t="shared" si="1"/>
        <v> </v>
      </c>
      <c r="J13" s="33" t="str">
        <f t="shared" si="1"/>
        <v> </v>
      </c>
      <c r="K13" s="39">
        <v>2</v>
      </c>
      <c r="L13" s="40"/>
      <c r="M13" s="32">
        <f t="shared" si="2"/>
        <v>64</v>
      </c>
      <c r="N13" s="33" t="str">
        <f t="shared" si="3"/>
        <v> </v>
      </c>
      <c r="O13" s="31">
        <f t="shared" si="4"/>
        <v>2</v>
      </c>
      <c r="P13" s="32" t="str">
        <f t="shared" si="5"/>
        <v> </v>
      </c>
      <c r="Q13" s="32">
        <f t="shared" si="6"/>
        <v>64</v>
      </c>
      <c r="R13" s="33" t="str">
        <f t="shared" si="7"/>
        <v> </v>
      </c>
      <c r="S13" s="9"/>
      <c r="T13" s="9"/>
    </row>
    <row r="14" spans="1:20" ht="15" customHeight="1" thickBot="1">
      <c r="A14" s="58">
        <v>8</v>
      </c>
      <c r="B14" s="38" t="s">
        <v>24</v>
      </c>
      <c r="C14" s="39">
        <v>2</v>
      </c>
      <c r="D14" s="40"/>
      <c r="E14" s="32">
        <f t="shared" si="0"/>
        <v>68</v>
      </c>
      <c r="F14" s="33" t="str">
        <f t="shared" si="0"/>
        <v> </v>
      </c>
      <c r="G14" s="40"/>
      <c r="H14" s="40"/>
      <c r="I14" s="32" t="str">
        <f t="shared" si="1"/>
        <v> </v>
      </c>
      <c r="J14" s="33" t="str">
        <f t="shared" si="1"/>
        <v> </v>
      </c>
      <c r="K14" s="39"/>
      <c r="L14" s="40"/>
      <c r="M14" s="32" t="str">
        <f t="shared" si="2"/>
        <v> </v>
      </c>
      <c r="N14" s="33" t="str">
        <f t="shared" si="3"/>
        <v> </v>
      </c>
      <c r="O14" s="31">
        <f t="shared" si="4"/>
        <v>2</v>
      </c>
      <c r="P14" s="32" t="str">
        <f t="shared" si="5"/>
        <v> </v>
      </c>
      <c r="Q14" s="32">
        <f t="shared" si="6"/>
        <v>68</v>
      </c>
      <c r="R14" s="33" t="str">
        <f t="shared" si="7"/>
        <v> </v>
      </c>
      <c r="S14" s="9"/>
      <c r="T14" s="9"/>
    </row>
    <row r="15" spans="1:20" ht="15" customHeight="1" thickBot="1">
      <c r="A15" s="199" t="s">
        <v>17</v>
      </c>
      <c r="B15" s="200"/>
      <c r="C15" s="10" t="s">
        <v>9</v>
      </c>
      <c r="D15" s="11" t="s">
        <v>10</v>
      </c>
      <c r="E15" s="11" t="s">
        <v>9</v>
      </c>
      <c r="F15" s="12" t="s">
        <v>10</v>
      </c>
      <c r="G15" s="13" t="s">
        <v>9</v>
      </c>
      <c r="H15" s="11" t="s">
        <v>10</v>
      </c>
      <c r="I15" s="11" t="s">
        <v>9</v>
      </c>
      <c r="J15" s="14" t="s">
        <v>10</v>
      </c>
      <c r="K15" s="10" t="s">
        <v>9</v>
      </c>
      <c r="L15" s="11" t="s">
        <v>10</v>
      </c>
      <c r="M15" s="11" t="s">
        <v>9</v>
      </c>
      <c r="N15" s="12" t="s">
        <v>10</v>
      </c>
      <c r="O15" s="10" t="s">
        <v>9</v>
      </c>
      <c r="P15" s="11" t="s">
        <v>10</v>
      </c>
      <c r="Q15" s="11" t="s">
        <v>9</v>
      </c>
      <c r="R15" s="12" t="s">
        <v>10</v>
      </c>
      <c r="S15" s="9"/>
      <c r="T15" s="9"/>
    </row>
    <row r="16" spans="1:20" ht="15" customHeight="1">
      <c r="A16" s="57">
        <v>1</v>
      </c>
      <c r="B16" s="35" t="s">
        <v>38</v>
      </c>
      <c r="C16" s="44">
        <v>2</v>
      </c>
      <c r="D16" s="45"/>
      <c r="E16" s="29">
        <f>IF(C16&gt;0,C16*34," ")</f>
        <v>68</v>
      </c>
      <c r="F16" s="30" t="str">
        <f>IF(D16&gt;0,D16*34," ")</f>
        <v> </v>
      </c>
      <c r="G16" s="45">
        <v>2</v>
      </c>
      <c r="H16" s="45"/>
      <c r="I16" s="29">
        <f>IF(G16&gt;0,G16*34," ")</f>
        <v>68</v>
      </c>
      <c r="J16" s="30" t="str">
        <f>IF(H16&gt;0,H16*34," ")</f>
        <v> </v>
      </c>
      <c r="K16" s="48"/>
      <c r="L16" s="49"/>
      <c r="M16" s="29" t="str">
        <f>IF(K16&gt;0,K16*32," ")</f>
        <v> </v>
      </c>
      <c r="N16" s="30" t="str">
        <f>IF(L16&gt;0,L16*32," ")</f>
        <v> </v>
      </c>
      <c r="O16" s="34">
        <f>IF(C16+G16+K16&gt;0,C16+G16+K16," ")</f>
        <v>4</v>
      </c>
      <c r="P16" s="29" t="str">
        <f>IF(D16+H16+L16&gt;0,D16+H16+L16," ")</f>
        <v> </v>
      </c>
      <c r="Q16" s="29">
        <f>IF(O16&lt;&gt;" ",(IF(E16&lt;&gt;" ",E16,0)+IF(I16&lt;&gt;" ",I16,0)+IF(M16&lt;&gt;" ",M16,0))," ")</f>
        <v>136</v>
      </c>
      <c r="R16" s="30" t="str">
        <f>IF(P16&lt;&gt;" ",(IF(F16&lt;&gt;" ",F16,0)+IF(J16&lt;&gt;" ",J16,0)+IF(N16&lt;&gt;" ",N16,0))," ")</f>
        <v> </v>
      </c>
      <c r="S16" s="9"/>
      <c r="T16" s="9"/>
    </row>
    <row r="17" spans="1:20" ht="15" customHeight="1">
      <c r="A17" s="58">
        <v>2</v>
      </c>
      <c r="B17" s="38" t="s">
        <v>42</v>
      </c>
      <c r="C17" s="46">
        <v>2</v>
      </c>
      <c r="D17" s="47"/>
      <c r="E17" s="32">
        <f>IF(C17&gt;0,C17*34," ")</f>
        <v>68</v>
      </c>
      <c r="F17" s="33" t="str">
        <f>IF(D17&gt;0,D17*34," ")</f>
        <v> </v>
      </c>
      <c r="G17" s="47">
        <v>2</v>
      </c>
      <c r="H17" s="47"/>
      <c r="I17" s="32">
        <f>IF(G17&gt;0,G17*34," ")</f>
        <v>68</v>
      </c>
      <c r="J17" s="33" t="str">
        <f>IF(H17&gt;0,H17*34," ")</f>
        <v> </v>
      </c>
      <c r="K17" s="46">
        <v>2</v>
      </c>
      <c r="L17" s="47"/>
      <c r="M17" s="32">
        <f>IF(K17&gt;0,K17*32," ")</f>
        <v>64</v>
      </c>
      <c r="N17" s="33" t="str">
        <f>IF(L17&gt;0,L17*32," ")</f>
        <v> </v>
      </c>
      <c r="O17" s="31">
        <f>IF(C17+G17+K17&gt;0,C17+G17+K17," ")</f>
        <v>6</v>
      </c>
      <c r="P17" s="32" t="str">
        <f>IF(D17+H17+L17&gt;0,D17+H17+L17," ")</f>
        <v> </v>
      </c>
      <c r="Q17" s="32">
        <f>IF(O17&lt;&gt;" ",(IF(E17&lt;&gt;" ",E17,0)+IF(I17&lt;&gt;" ",I17,0)+IF(M17&lt;&gt;" ",M17,0))," ")</f>
        <v>200</v>
      </c>
      <c r="R17" s="33" t="str">
        <f>IF(P17&lt;&gt;" ",(IF(F17&lt;&gt;" ",F17,0)+IF(J17&lt;&gt;" ",J17,0)+IF(N17&lt;&gt;" ",N17,0))," ")</f>
        <v> </v>
      </c>
      <c r="S17" s="9"/>
      <c r="T17" s="9"/>
    </row>
    <row r="18" spans="1:20" ht="15" customHeight="1">
      <c r="A18" s="58">
        <v>3</v>
      </c>
      <c r="B18" s="38" t="s">
        <v>43</v>
      </c>
      <c r="C18" s="46">
        <v>2</v>
      </c>
      <c r="D18" s="47"/>
      <c r="E18" s="32">
        <f aca="true" t="shared" si="8" ref="E18:F25">IF(C18&gt;0,C18*34," ")</f>
        <v>68</v>
      </c>
      <c r="F18" s="33" t="str">
        <f t="shared" si="8"/>
        <v> </v>
      </c>
      <c r="G18" s="47"/>
      <c r="H18" s="47"/>
      <c r="I18" s="32" t="str">
        <f aca="true" t="shared" si="9" ref="I18:J25">IF(G18&gt;0,G18*34," ")</f>
        <v> </v>
      </c>
      <c r="J18" s="33" t="str">
        <f t="shared" si="9"/>
        <v> </v>
      </c>
      <c r="K18" s="46"/>
      <c r="L18" s="47"/>
      <c r="M18" s="32" t="str">
        <f aca="true" t="shared" si="10" ref="M18:M25">IF(K18&gt;0,K18*32," ")</f>
        <v> </v>
      </c>
      <c r="N18" s="33" t="str">
        <f aca="true" t="shared" si="11" ref="N18:N25">IF(L18&gt;0,L18*32," ")</f>
        <v> </v>
      </c>
      <c r="O18" s="31">
        <f aca="true" t="shared" si="12" ref="O18:O25">IF(C18+G18+K18&gt;0,C18+G18+K18," ")</f>
        <v>2</v>
      </c>
      <c r="P18" s="32" t="str">
        <f aca="true" t="shared" si="13" ref="P18:P25">IF(D18+H18+L18&gt;0,D18+H18+L18," ")</f>
        <v> </v>
      </c>
      <c r="Q18" s="32">
        <f aca="true" t="shared" si="14" ref="Q18:Q25">IF(O18&lt;&gt;" ",(IF(E18&lt;&gt;" ",E18,0)+IF(I18&lt;&gt;" ",I18,0)+IF(M18&lt;&gt;" ",M18,0))," ")</f>
        <v>68</v>
      </c>
      <c r="R18" s="33" t="str">
        <f aca="true" t="shared" si="15" ref="R18:R25">IF(P18&lt;&gt;" ",(IF(F18&lt;&gt;" ",F18,0)+IF(J18&lt;&gt;" ",J18,0)+IF(N18&lt;&gt;" ",N18,0))," ")</f>
        <v> </v>
      </c>
      <c r="S18" s="9"/>
      <c r="T18" s="9"/>
    </row>
    <row r="19" spans="1:20" ht="15" customHeight="1">
      <c r="A19" s="58">
        <v>4</v>
      </c>
      <c r="B19" s="38" t="s">
        <v>44</v>
      </c>
      <c r="C19" s="46">
        <v>2</v>
      </c>
      <c r="D19" s="47"/>
      <c r="E19" s="32">
        <f t="shared" si="8"/>
        <v>68</v>
      </c>
      <c r="F19" s="33" t="str">
        <f t="shared" si="8"/>
        <v> </v>
      </c>
      <c r="G19" s="47">
        <v>2</v>
      </c>
      <c r="H19" s="47"/>
      <c r="I19" s="32">
        <f t="shared" si="9"/>
        <v>68</v>
      </c>
      <c r="J19" s="33" t="str">
        <f t="shared" si="9"/>
        <v> </v>
      </c>
      <c r="K19" s="46">
        <v>2</v>
      </c>
      <c r="L19" s="47"/>
      <c r="M19" s="32">
        <f t="shared" si="10"/>
        <v>64</v>
      </c>
      <c r="N19" s="33" t="str">
        <f t="shared" si="11"/>
        <v> </v>
      </c>
      <c r="O19" s="31">
        <f t="shared" si="12"/>
        <v>6</v>
      </c>
      <c r="P19" s="32" t="str">
        <f t="shared" si="13"/>
        <v> </v>
      </c>
      <c r="Q19" s="32">
        <f t="shared" si="14"/>
        <v>200</v>
      </c>
      <c r="R19" s="33" t="str">
        <f t="shared" si="15"/>
        <v> </v>
      </c>
      <c r="S19" s="9"/>
      <c r="T19" s="9"/>
    </row>
    <row r="20" spans="1:20" ht="15" customHeight="1">
      <c r="A20" s="58">
        <v>5</v>
      </c>
      <c r="B20" s="38" t="s">
        <v>39</v>
      </c>
      <c r="C20" s="46"/>
      <c r="D20" s="47"/>
      <c r="E20" s="32" t="str">
        <f t="shared" si="8"/>
        <v> </v>
      </c>
      <c r="F20" s="33" t="str">
        <f t="shared" si="8"/>
        <v> </v>
      </c>
      <c r="G20" s="47">
        <v>2</v>
      </c>
      <c r="H20" s="47"/>
      <c r="I20" s="32">
        <f t="shared" si="9"/>
        <v>68</v>
      </c>
      <c r="J20" s="33" t="str">
        <f t="shared" si="9"/>
        <v> </v>
      </c>
      <c r="K20" s="46">
        <v>2</v>
      </c>
      <c r="L20" s="47"/>
      <c r="M20" s="32">
        <f t="shared" si="10"/>
        <v>64</v>
      </c>
      <c r="N20" s="33" t="str">
        <f t="shared" si="11"/>
        <v> </v>
      </c>
      <c r="O20" s="31">
        <f t="shared" si="12"/>
        <v>4</v>
      </c>
      <c r="P20" s="32" t="str">
        <f t="shared" si="13"/>
        <v> </v>
      </c>
      <c r="Q20" s="32">
        <f t="shared" si="14"/>
        <v>132</v>
      </c>
      <c r="R20" s="33" t="str">
        <f t="shared" si="15"/>
        <v> </v>
      </c>
      <c r="S20" s="9"/>
      <c r="T20" s="9"/>
    </row>
    <row r="21" spans="1:20" ht="13.5" customHeight="1">
      <c r="A21" s="58">
        <v>6</v>
      </c>
      <c r="B21" s="130" t="s">
        <v>69</v>
      </c>
      <c r="C21" s="46"/>
      <c r="D21" s="47"/>
      <c r="E21" s="32"/>
      <c r="F21" s="33"/>
      <c r="G21" s="128"/>
      <c r="H21" s="47"/>
      <c r="I21" s="32"/>
      <c r="J21" s="33"/>
      <c r="K21" s="47">
        <v>2</v>
      </c>
      <c r="L21" s="47"/>
      <c r="M21" s="32">
        <f t="shared" si="10"/>
        <v>64</v>
      </c>
      <c r="N21" s="33"/>
      <c r="O21" s="31">
        <f t="shared" si="12"/>
        <v>2</v>
      </c>
      <c r="P21" s="47"/>
      <c r="Q21" s="32">
        <f t="shared" si="14"/>
        <v>64</v>
      </c>
      <c r="R21" s="32"/>
      <c r="S21" s="9"/>
      <c r="T21" s="1"/>
    </row>
    <row r="22" spans="1:20" ht="15" customHeight="1">
      <c r="A22" s="58">
        <v>7</v>
      </c>
      <c r="B22" s="38" t="s">
        <v>49</v>
      </c>
      <c r="C22" s="46"/>
      <c r="D22" s="47"/>
      <c r="E22" s="32" t="str">
        <f t="shared" si="8"/>
        <v> </v>
      </c>
      <c r="F22" s="33" t="str">
        <f t="shared" si="8"/>
        <v> </v>
      </c>
      <c r="G22" s="47">
        <v>2</v>
      </c>
      <c r="H22" s="47"/>
      <c r="I22" s="32">
        <f t="shared" si="9"/>
        <v>68</v>
      </c>
      <c r="J22" s="33" t="str">
        <f t="shared" si="9"/>
        <v> </v>
      </c>
      <c r="K22" s="46"/>
      <c r="L22" s="47"/>
      <c r="M22" s="32" t="str">
        <f t="shared" si="10"/>
        <v> </v>
      </c>
      <c r="N22" s="33" t="str">
        <f t="shared" si="11"/>
        <v> </v>
      </c>
      <c r="O22" s="31">
        <f t="shared" si="12"/>
        <v>2</v>
      </c>
      <c r="P22" s="32" t="str">
        <f t="shared" si="13"/>
        <v> </v>
      </c>
      <c r="Q22" s="32">
        <f t="shared" si="14"/>
        <v>68</v>
      </c>
      <c r="R22" s="33" t="str">
        <f t="shared" si="15"/>
        <v> </v>
      </c>
      <c r="S22" s="9"/>
      <c r="T22" s="9"/>
    </row>
    <row r="23" spans="1:20" ht="15" customHeight="1">
      <c r="A23" s="58">
        <v>8</v>
      </c>
      <c r="B23" s="38" t="s">
        <v>33</v>
      </c>
      <c r="C23" s="46"/>
      <c r="D23" s="47">
        <v>5</v>
      </c>
      <c r="E23" s="32" t="str">
        <f t="shared" si="8"/>
        <v> </v>
      </c>
      <c r="F23" s="33">
        <f t="shared" si="8"/>
        <v>170</v>
      </c>
      <c r="G23" s="47"/>
      <c r="H23" s="47">
        <v>10</v>
      </c>
      <c r="I23" s="32" t="str">
        <f t="shared" si="9"/>
        <v> </v>
      </c>
      <c r="J23" s="33">
        <f t="shared" si="9"/>
        <v>340</v>
      </c>
      <c r="K23" s="46"/>
      <c r="L23" s="47">
        <v>15</v>
      </c>
      <c r="M23" s="32" t="str">
        <f t="shared" si="10"/>
        <v> </v>
      </c>
      <c r="N23" s="33">
        <f t="shared" si="11"/>
        <v>480</v>
      </c>
      <c r="O23" s="31" t="str">
        <f t="shared" si="12"/>
        <v> </v>
      </c>
      <c r="P23" s="32">
        <f t="shared" si="13"/>
        <v>30</v>
      </c>
      <c r="Q23" s="32" t="str">
        <f t="shared" si="14"/>
        <v> </v>
      </c>
      <c r="R23" s="33">
        <f t="shared" si="15"/>
        <v>990</v>
      </c>
      <c r="S23" s="9"/>
      <c r="T23" s="9"/>
    </row>
    <row r="24" spans="1:20" ht="15" customHeight="1">
      <c r="A24" s="58"/>
      <c r="B24" s="38" t="s">
        <v>57</v>
      </c>
      <c r="C24" s="46"/>
      <c r="D24" s="47"/>
      <c r="E24" s="32"/>
      <c r="F24" s="33"/>
      <c r="G24" s="47"/>
      <c r="H24" s="47"/>
      <c r="I24" s="32"/>
      <c r="J24" s="33"/>
      <c r="K24" s="46"/>
      <c r="L24" s="47"/>
      <c r="M24" s="32"/>
      <c r="N24" s="33"/>
      <c r="O24" s="31"/>
      <c r="P24" s="32"/>
      <c r="Q24" s="32"/>
      <c r="R24" s="33"/>
      <c r="S24" s="9"/>
      <c r="T24" s="9"/>
    </row>
    <row r="25" spans="1:20" ht="15" customHeight="1" thickBot="1">
      <c r="A25" s="58"/>
      <c r="B25" s="38" t="s">
        <v>58</v>
      </c>
      <c r="C25" s="46"/>
      <c r="D25" s="47"/>
      <c r="E25" s="32" t="str">
        <f t="shared" si="8"/>
        <v> </v>
      </c>
      <c r="F25" s="33" t="str">
        <f t="shared" si="8"/>
        <v> </v>
      </c>
      <c r="G25" s="47"/>
      <c r="H25" s="47"/>
      <c r="I25" s="32" t="str">
        <f t="shared" si="9"/>
        <v> </v>
      </c>
      <c r="J25" s="33" t="str">
        <f t="shared" si="9"/>
        <v> </v>
      </c>
      <c r="K25" s="46"/>
      <c r="L25" s="47"/>
      <c r="M25" s="32" t="str">
        <f t="shared" si="10"/>
        <v> </v>
      </c>
      <c r="N25" s="33" t="str">
        <f t="shared" si="11"/>
        <v> </v>
      </c>
      <c r="O25" s="31" t="str">
        <f t="shared" si="12"/>
        <v> </v>
      </c>
      <c r="P25" s="32" t="str">
        <f t="shared" si="13"/>
        <v> </v>
      </c>
      <c r="Q25" s="32" t="str">
        <f t="shared" si="14"/>
        <v> </v>
      </c>
      <c r="R25" s="33" t="str">
        <f t="shared" si="15"/>
        <v> </v>
      </c>
      <c r="S25" s="9"/>
      <c r="T25" s="9"/>
    </row>
    <row r="26" spans="1:20" ht="15" customHeight="1" thickBot="1">
      <c r="A26" s="185" t="s">
        <v>18</v>
      </c>
      <c r="B26" s="186"/>
      <c r="C26" s="15">
        <f aca="true" t="shared" si="16" ref="C26:R26">SUM(C7:C14)</f>
        <v>16</v>
      </c>
      <c r="D26" s="16">
        <f t="shared" si="16"/>
        <v>0</v>
      </c>
      <c r="E26" s="16">
        <f t="shared" si="16"/>
        <v>544</v>
      </c>
      <c r="F26" s="17">
        <f t="shared" si="16"/>
        <v>0</v>
      </c>
      <c r="G26" s="15">
        <f t="shared" si="16"/>
        <v>8</v>
      </c>
      <c r="H26" s="16">
        <f t="shared" si="16"/>
        <v>0</v>
      </c>
      <c r="I26" s="16">
        <f t="shared" si="16"/>
        <v>272</v>
      </c>
      <c r="J26" s="17">
        <f t="shared" si="16"/>
        <v>0</v>
      </c>
      <c r="K26" s="15">
        <f t="shared" si="16"/>
        <v>6</v>
      </c>
      <c r="L26" s="16">
        <f t="shared" si="16"/>
        <v>0</v>
      </c>
      <c r="M26" s="16">
        <f t="shared" si="16"/>
        <v>192</v>
      </c>
      <c r="N26" s="17">
        <f t="shared" si="16"/>
        <v>0</v>
      </c>
      <c r="O26" s="15">
        <f t="shared" si="16"/>
        <v>30</v>
      </c>
      <c r="P26" s="16">
        <f t="shared" si="16"/>
        <v>0</v>
      </c>
      <c r="Q26" s="16">
        <f t="shared" si="16"/>
        <v>1008</v>
      </c>
      <c r="R26" s="17">
        <f t="shared" si="16"/>
        <v>0</v>
      </c>
      <c r="S26" s="9"/>
      <c r="T26" s="9"/>
    </row>
    <row r="27" spans="1:20" ht="15" customHeight="1" thickBot="1">
      <c r="A27" s="187" t="s">
        <v>19</v>
      </c>
      <c r="B27" s="188"/>
      <c r="C27" s="18">
        <f aca="true" t="shared" si="17" ref="C27:R27">SUM(C16:C25)</f>
        <v>8</v>
      </c>
      <c r="D27" s="19">
        <f t="shared" si="17"/>
        <v>5</v>
      </c>
      <c r="E27" s="19">
        <f t="shared" si="17"/>
        <v>272</v>
      </c>
      <c r="F27" s="20">
        <f t="shared" si="17"/>
        <v>170</v>
      </c>
      <c r="G27" s="18">
        <f t="shared" si="17"/>
        <v>10</v>
      </c>
      <c r="H27" s="19">
        <f t="shared" si="17"/>
        <v>10</v>
      </c>
      <c r="I27" s="19">
        <f t="shared" si="17"/>
        <v>340</v>
      </c>
      <c r="J27" s="20">
        <f t="shared" si="17"/>
        <v>340</v>
      </c>
      <c r="K27" s="18">
        <f t="shared" si="17"/>
        <v>8</v>
      </c>
      <c r="L27" s="19">
        <f t="shared" si="17"/>
        <v>15</v>
      </c>
      <c r="M27" s="19">
        <f t="shared" si="17"/>
        <v>256</v>
      </c>
      <c r="N27" s="20">
        <f t="shared" si="17"/>
        <v>480</v>
      </c>
      <c r="O27" s="18">
        <f t="shared" si="17"/>
        <v>26</v>
      </c>
      <c r="P27" s="19">
        <f t="shared" si="17"/>
        <v>30</v>
      </c>
      <c r="Q27" s="19">
        <f t="shared" si="17"/>
        <v>868</v>
      </c>
      <c r="R27" s="20">
        <f t="shared" si="17"/>
        <v>990</v>
      </c>
      <c r="S27" s="21"/>
      <c r="T27" s="21"/>
    </row>
    <row r="28" spans="1:20" ht="15" customHeight="1" thickBot="1" thickTop="1">
      <c r="A28" s="189" t="s">
        <v>20</v>
      </c>
      <c r="B28" s="190"/>
      <c r="C28" s="22">
        <f>C26+C27</f>
        <v>24</v>
      </c>
      <c r="D28" s="23">
        <f aca="true" t="shared" si="18" ref="D28:R28">D26+D27</f>
        <v>5</v>
      </c>
      <c r="E28" s="23">
        <f t="shared" si="18"/>
        <v>816</v>
      </c>
      <c r="F28" s="24">
        <f t="shared" si="18"/>
        <v>170</v>
      </c>
      <c r="G28" s="22">
        <f t="shared" si="18"/>
        <v>18</v>
      </c>
      <c r="H28" s="23">
        <f t="shared" si="18"/>
        <v>10</v>
      </c>
      <c r="I28" s="23">
        <f t="shared" si="18"/>
        <v>612</v>
      </c>
      <c r="J28" s="24">
        <f t="shared" si="18"/>
        <v>340</v>
      </c>
      <c r="K28" s="22">
        <f t="shared" si="18"/>
        <v>14</v>
      </c>
      <c r="L28" s="23">
        <f t="shared" si="18"/>
        <v>15</v>
      </c>
      <c r="M28" s="23">
        <f t="shared" si="18"/>
        <v>448</v>
      </c>
      <c r="N28" s="24">
        <f t="shared" si="18"/>
        <v>480</v>
      </c>
      <c r="O28" s="22">
        <f t="shared" si="18"/>
        <v>56</v>
      </c>
      <c r="P28" s="23">
        <f t="shared" si="18"/>
        <v>30</v>
      </c>
      <c r="Q28" s="23">
        <f t="shared" si="18"/>
        <v>1876</v>
      </c>
      <c r="R28" s="24">
        <f t="shared" si="18"/>
        <v>990</v>
      </c>
      <c r="S28" s="25"/>
      <c r="T28" s="25"/>
    </row>
    <row r="29" spans="1:20" ht="15" customHeight="1" thickBot="1" thickTop="1">
      <c r="A29" s="191"/>
      <c r="B29" s="192"/>
      <c r="C29" s="195">
        <f>C28+D28</f>
        <v>29</v>
      </c>
      <c r="D29" s="196"/>
      <c r="E29" s="197">
        <f>E28+F28</f>
        <v>986</v>
      </c>
      <c r="F29" s="198"/>
      <c r="G29" s="195">
        <f>G28+H28</f>
        <v>28</v>
      </c>
      <c r="H29" s="196"/>
      <c r="I29" s="197">
        <f>I28+J28</f>
        <v>952</v>
      </c>
      <c r="J29" s="198"/>
      <c r="K29" s="195">
        <f>K28+L28</f>
        <v>29</v>
      </c>
      <c r="L29" s="196"/>
      <c r="M29" s="197">
        <f>M28+N28</f>
        <v>928</v>
      </c>
      <c r="N29" s="198"/>
      <c r="O29" s="195">
        <f>O28+P28</f>
        <v>86</v>
      </c>
      <c r="P29" s="196"/>
      <c r="Q29" s="197">
        <f>Q28+R28</f>
        <v>2866</v>
      </c>
      <c r="R29" s="198"/>
      <c r="S29" s="25"/>
      <c r="T29" s="25"/>
    </row>
    <row r="30" spans="1:24" ht="15" customHeight="1" thickTop="1">
      <c r="A30" s="26"/>
      <c r="B30" s="53" t="s">
        <v>53</v>
      </c>
      <c r="C30" s="27"/>
      <c r="D30" s="27"/>
      <c r="E30" s="27"/>
      <c r="F30" s="27"/>
      <c r="G30" s="27"/>
      <c r="H30" s="27"/>
      <c r="I30" s="27"/>
      <c r="K30" s="27"/>
      <c r="L30" s="27"/>
      <c r="M30" s="27"/>
      <c r="N30" s="27"/>
      <c r="O30" s="27"/>
      <c r="P30" s="27"/>
      <c r="Q30" s="27"/>
      <c r="R30" s="27"/>
      <c r="S30" s="27"/>
      <c r="T30" s="9"/>
      <c r="U30" s="27"/>
      <c r="V30" s="9"/>
      <c r="W30" s="9"/>
      <c r="X30" s="9"/>
    </row>
    <row r="31" spans="2:24" ht="15" customHeight="1">
      <c r="B31" s="54" t="s">
        <v>54</v>
      </c>
      <c r="L31" s="28"/>
      <c r="P31" s="1"/>
      <c r="R31" s="1"/>
      <c r="S31" s="1"/>
      <c r="V31" s="2"/>
      <c r="W31" s="2"/>
      <c r="X31" s="2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</sheetData>
  <sheetProtection/>
  <mergeCells count="28">
    <mergeCell ref="O5:P5"/>
    <mergeCell ref="Q5:R5"/>
    <mergeCell ref="A1:G1"/>
    <mergeCell ref="A2:G2"/>
    <mergeCell ref="A4:B5"/>
    <mergeCell ref="C4:F4"/>
    <mergeCell ref="G4:J4"/>
    <mergeCell ref="K4:N4"/>
    <mergeCell ref="G29:H29"/>
    <mergeCell ref="I29:J29"/>
    <mergeCell ref="A15:B15"/>
    <mergeCell ref="O4:R4"/>
    <mergeCell ref="C5:D5"/>
    <mergeCell ref="E5:F5"/>
    <mergeCell ref="G5:H5"/>
    <mergeCell ref="I5:J5"/>
    <mergeCell ref="K5:L5"/>
    <mergeCell ref="M5:N5"/>
    <mergeCell ref="A26:B26"/>
    <mergeCell ref="A27:B27"/>
    <mergeCell ref="A28:B29"/>
    <mergeCell ref="A6:B6"/>
    <mergeCell ref="O29:P29"/>
    <mergeCell ref="Q29:R29"/>
    <mergeCell ref="K29:L29"/>
    <mergeCell ref="M29:N29"/>
    <mergeCell ref="C29:D29"/>
    <mergeCell ref="E29:F29"/>
  </mergeCells>
  <printOptions/>
  <pageMargins left="0.61" right="0.24" top="0.52" bottom="0.38" header="0.26" footer="0.24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3.421875" style="1" customWidth="1"/>
    <col min="2" max="2" width="38.00390625" style="1" customWidth="1"/>
    <col min="3" max="15" width="4.7109375" style="1" customWidth="1"/>
    <col min="16" max="16" width="4.7109375" style="2" customWidth="1"/>
    <col min="17" max="17" width="4.7109375" style="1" customWidth="1"/>
    <col min="18" max="18" width="4.7109375" style="2" customWidth="1"/>
    <col min="19" max="20" width="6.140625" style="2" customWidth="1"/>
    <col min="21" max="21" width="26.8515625" style="1" customWidth="1"/>
    <col min="22" max="16384" width="9.140625" style="1" customWidth="1"/>
  </cols>
  <sheetData>
    <row r="1" spans="1:7" ht="19.5" customHeight="1">
      <c r="A1" s="209" t="s">
        <v>22</v>
      </c>
      <c r="B1" s="210"/>
      <c r="C1" s="210"/>
      <c r="D1" s="210"/>
      <c r="E1" s="210"/>
      <c r="F1" s="210"/>
      <c r="G1" s="210"/>
    </row>
    <row r="2" spans="1:7" ht="18.75" customHeight="1">
      <c r="A2" s="211" t="s">
        <v>45</v>
      </c>
      <c r="B2" s="212"/>
      <c r="C2" s="212"/>
      <c r="D2" s="212"/>
      <c r="E2" s="212"/>
      <c r="F2" s="212"/>
      <c r="G2" s="212"/>
    </row>
    <row r="3" spans="1:2" ht="9" customHeight="1" thickBot="1">
      <c r="A3" s="55"/>
      <c r="B3" s="56"/>
    </row>
    <row r="4" spans="1:20" ht="15" customHeight="1" thickTop="1">
      <c r="A4" s="213" t="s">
        <v>0</v>
      </c>
      <c r="B4" s="214"/>
      <c r="C4" s="217" t="s">
        <v>1</v>
      </c>
      <c r="D4" s="218"/>
      <c r="E4" s="218"/>
      <c r="F4" s="219"/>
      <c r="G4" s="220" t="s">
        <v>2</v>
      </c>
      <c r="H4" s="218"/>
      <c r="I4" s="218"/>
      <c r="J4" s="218"/>
      <c r="K4" s="217" t="s">
        <v>3</v>
      </c>
      <c r="L4" s="218"/>
      <c r="M4" s="218"/>
      <c r="N4" s="219"/>
      <c r="O4" s="201" t="s">
        <v>5</v>
      </c>
      <c r="P4" s="202"/>
      <c r="Q4" s="202"/>
      <c r="R4" s="203"/>
      <c r="S4" s="4"/>
      <c r="T4" s="4"/>
    </row>
    <row r="5" spans="1:20" ht="15" customHeight="1">
      <c r="A5" s="215"/>
      <c r="B5" s="216"/>
      <c r="C5" s="204" t="s">
        <v>6</v>
      </c>
      <c r="D5" s="205"/>
      <c r="E5" s="206" t="s">
        <v>7</v>
      </c>
      <c r="F5" s="207"/>
      <c r="G5" s="208" t="s">
        <v>6</v>
      </c>
      <c r="H5" s="205"/>
      <c r="I5" s="206" t="s">
        <v>7</v>
      </c>
      <c r="J5" s="208"/>
      <c r="K5" s="204" t="s">
        <v>6</v>
      </c>
      <c r="L5" s="205"/>
      <c r="M5" s="206" t="s">
        <v>7</v>
      </c>
      <c r="N5" s="207"/>
      <c r="O5" s="204" t="s">
        <v>6</v>
      </c>
      <c r="P5" s="205"/>
      <c r="Q5" s="206" t="s">
        <v>7</v>
      </c>
      <c r="R5" s="207"/>
      <c r="S5" s="4"/>
      <c r="T5" s="4"/>
    </row>
    <row r="6" spans="1:20" ht="15" customHeight="1" thickBot="1">
      <c r="A6" s="193" t="s">
        <v>8</v>
      </c>
      <c r="B6" s="194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5" t="s">
        <v>9</v>
      </c>
      <c r="P6" s="6" t="s">
        <v>10</v>
      </c>
      <c r="Q6" s="6" t="s">
        <v>9</v>
      </c>
      <c r="R6" s="7" t="s">
        <v>10</v>
      </c>
      <c r="S6" s="4"/>
      <c r="T6" s="4"/>
    </row>
    <row r="7" spans="1:20" ht="15" customHeight="1">
      <c r="A7" s="57">
        <v>1</v>
      </c>
      <c r="B7" s="35" t="s">
        <v>11</v>
      </c>
      <c r="C7" s="36">
        <v>3</v>
      </c>
      <c r="D7" s="37"/>
      <c r="E7" s="29">
        <f>IF(C7&gt;0,C7*34," ")</f>
        <v>102</v>
      </c>
      <c r="F7" s="30" t="str">
        <f>IF(D7&gt;0,D7*34," ")</f>
        <v> </v>
      </c>
      <c r="G7" s="42">
        <v>2</v>
      </c>
      <c r="H7" s="37"/>
      <c r="I7" s="29">
        <f>IF(G7&gt;0,G7*34," ")</f>
        <v>68</v>
      </c>
      <c r="J7" s="30" t="str">
        <f>IF(H7&gt;0,H7*34," ")</f>
        <v> </v>
      </c>
      <c r="K7" s="36">
        <v>2</v>
      </c>
      <c r="L7" s="37"/>
      <c r="M7" s="29">
        <f>IF(K7&gt;0,K7*32," ")</f>
        <v>64</v>
      </c>
      <c r="N7" s="30" t="str">
        <f>IF(L7&gt;0,L7*32," ")</f>
        <v> </v>
      </c>
      <c r="O7" s="34">
        <f>IF(C7+G7+K7&gt;0,C7+G7+K7," ")</f>
        <v>7</v>
      </c>
      <c r="P7" s="29" t="str">
        <f>IF(D7+H7+L7&gt;0,D7+H7+L7," ")</f>
        <v> </v>
      </c>
      <c r="Q7" s="29">
        <f>IF(O7&lt;&gt;" ",(IF(E7&lt;&gt;" ",E7,0)+IF(I7&lt;&gt;" ",I7,0)+IF(M7&lt;&gt;" ",M7,0))," ")</f>
        <v>234</v>
      </c>
      <c r="R7" s="30" t="str">
        <f>IF(P7&lt;&gt;" ",(IF(F7&lt;&gt;" ",F7,0)+IF(J7&lt;&gt;" ",J7,0)+IF(N7&lt;&gt;" ",N7,0))," ")</f>
        <v> </v>
      </c>
      <c r="S7" s="9"/>
      <c r="T7" s="9"/>
    </row>
    <row r="8" spans="1:20" ht="15" customHeight="1">
      <c r="A8" s="58">
        <v>2</v>
      </c>
      <c r="B8" s="38" t="s">
        <v>12</v>
      </c>
      <c r="C8" s="39">
        <v>2</v>
      </c>
      <c r="D8" s="40"/>
      <c r="E8" s="32">
        <f>IF(C8&gt;0,C8*34," ")</f>
        <v>68</v>
      </c>
      <c r="F8" s="33" t="str">
        <f>IF(D8&gt;0,D8*34," ")</f>
        <v> </v>
      </c>
      <c r="G8" s="43">
        <v>2</v>
      </c>
      <c r="H8" s="40"/>
      <c r="I8" s="32">
        <f>IF(G8&gt;0,G8*34," ")</f>
        <v>68</v>
      </c>
      <c r="J8" s="33" t="str">
        <f>IF(H8&gt;0,H8*34," ")</f>
        <v> </v>
      </c>
      <c r="K8" s="39"/>
      <c r="L8" s="40"/>
      <c r="M8" s="32" t="str">
        <f>IF(K8&gt;0,K8*32," ")</f>
        <v> </v>
      </c>
      <c r="N8" s="33" t="str">
        <f>IF(L8&gt;0,L8*32," ")</f>
        <v> </v>
      </c>
      <c r="O8" s="31">
        <f>IF(C8+G8+K8&gt;0,C8+G8+K8," ")</f>
        <v>4</v>
      </c>
      <c r="P8" s="32" t="str">
        <f>IF(D8+H8+L8&gt;0,D8+H8+L8," ")</f>
        <v> </v>
      </c>
      <c r="Q8" s="32">
        <f>IF(O8&lt;&gt;" ",(IF(E8&lt;&gt;" ",E8,0)+IF(I8&lt;&gt;" ",I8,0)+IF(M8&lt;&gt;" ",M8,0))," ")</f>
        <v>136</v>
      </c>
      <c r="R8" s="33" t="str">
        <f>IF(P8&lt;&gt;" ",(IF(F8&lt;&gt;" ",F8,0)+IF(J8&lt;&gt;" ",J8,0)+IF(N8&lt;&gt;" ",N8,0))," ")</f>
        <v> </v>
      </c>
      <c r="S8" s="9"/>
      <c r="T8" s="9"/>
    </row>
    <row r="9" spans="1:20" ht="15" customHeight="1">
      <c r="A9" s="58">
        <v>3</v>
      </c>
      <c r="B9" s="38" t="s">
        <v>15</v>
      </c>
      <c r="C9" s="39">
        <v>2</v>
      </c>
      <c r="D9" s="40"/>
      <c r="E9" s="32">
        <f aca="true" t="shared" si="0" ref="E9:F14">IF(C9&gt;0,C9*34," ")</f>
        <v>68</v>
      </c>
      <c r="F9" s="33" t="str">
        <f t="shared" si="0"/>
        <v> </v>
      </c>
      <c r="G9" s="40">
        <v>2</v>
      </c>
      <c r="H9" s="40"/>
      <c r="I9" s="32">
        <f aca="true" t="shared" si="1" ref="I9:J14">IF(G9&gt;0,G9*34," ")</f>
        <v>68</v>
      </c>
      <c r="J9" s="33" t="str">
        <f t="shared" si="1"/>
        <v> </v>
      </c>
      <c r="K9" s="39">
        <v>2</v>
      </c>
      <c r="L9" s="40"/>
      <c r="M9" s="32">
        <f aca="true" t="shared" si="2" ref="M9:N14">IF(K9&gt;0,K9*32," ")</f>
        <v>64</v>
      </c>
      <c r="N9" s="33" t="str">
        <f t="shared" si="2"/>
        <v> </v>
      </c>
      <c r="O9" s="31">
        <f aca="true" t="shared" si="3" ref="O9:O14">IF(C9+G9+K9&gt;0,C9+G9+K9," ")</f>
        <v>6</v>
      </c>
      <c r="P9" s="32" t="str">
        <f aca="true" t="shared" si="4" ref="P9:P14">IF(D9+H9+L9&gt;0,D9+H9+L9," ")</f>
        <v> </v>
      </c>
      <c r="Q9" s="32">
        <f aca="true" t="shared" si="5" ref="Q9:R14">IF(O9&lt;&gt;" ",(IF(E9&lt;&gt;" ",E9,0)+IF(I9&lt;&gt;" ",I9,0)+IF(M9&lt;&gt;" ",M9,0))," ")</f>
        <v>200</v>
      </c>
      <c r="R9" s="33" t="str">
        <f t="shared" si="5"/>
        <v> </v>
      </c>
      <c r="S9" s="9"/>
      <c r="T9" s="9"/>
    </row>
    <row r="10" spans="1:20" ht="15" customHeight="1">
      <c r="A10" s="58">
        <v>4</v>
      </c>
      <c r="B10" s="41" t="s">
        <v>16</v>
      </c>
      <c r="C10" s="39">
        <v>3</v>
      </c>
      <c r="D10" s="40"/>
      <c r="E10" s="32">
        <f t="shared" si="0"/>
        <v>102</v>
      </c>
      <c r="F10" s="33" t="str">
        <f t="shared" si="0"/>
        <v> </v>
      </c>
      <c r="G10" s="40">
        <v>2</v>
      </c>
      <c r="H10" s="40"/>
      <c r="I10" s="32">
        <f t="shared" si="1"/>
        <v>68</v>
      </c>
      <c r="J10" s="33" t="str">
        <f t="shared" si="1"/>
        <v> </v>
      </c>
      <c r="K10" s="39"/>
      <c r="L10" s="40"/>
      <c r="M10" s="32" t="str">
        <f t="shared" si="2"/>
        <v> </v>
      </c>
      <c r="N10" s="33" t="str">
        <f t="shared" si="2"/>
        <v> </v>
      </c>
      <c r="O10" s="31">
        <f t="shared" si="3"/>
        <v>5</v>
      </c>
      <c r="P10" s="32" t="str">
        <f t="shared" si="4"/>
        <v> </v>
      </c>
      <c r="Q10" s="32">
        <f t="shared" si="5"/>
        <v>170</v>
      </c>
      <c r="R10" s="33" t="str">
        <f t="shared" si="5"/>
        <v> </v>
      </c>
      <c r="S10" s="9"/>
      <c r="T10" s="9"/>
    </row>
    <row r="11" spans="1:20" ht="15" customHeight="1">
      <c r="A11" s="58">
        <v>5</v>
      </c>
      <c r="B11" s="41" t="s">
        <v>21</v>
      </c>
      <c r="C11" s="39">
        <v>2</v>
      </c>
      <c r="D11" s="40"/>
      <c r="E11" s="32">
        <f t="shared" si="0"/>
        <v>68</v>
      </c>
      <c r="F11" s="33" t="str">
        <f t="shared" si="0"/>
        <v> </v>
      </c>
      <c r="G11" s="40"/>
      <c r="H11" s="40"/>
      <c r="I11" s="32" t="str">
        <f t="shared" si="1"/>
        <v> </v>
      </c>
      <c r="J11" s="33" t="str">
        <f t="shared" si="1"/>
        <v> </v>
      </c>
      <c r="K11" s="39"/>
      <c r="L11" s="40"/>
      <c r="M11" s="32" t="str">
        <f t="shared" si="2"/>
        <v> </v>
      </c>
      <c r="N11" s="33" t="str">
        <f t="shared" si="2"/>
        <v> </v>
      </c>
      <c r="O11" s="31">
        <f t="shared" si="3"/>
        <v>2</v>
      </c>
      <c r="P11" s="32" t="str">
        <f t="shared" si="4"/>
        <v> </v>
      </c>
      <c r="Q11" s="32">
        <f t="shared" si="5"/>
        <v>68</v>
      </c>
      <c r="R11" s="33" t="str">
        <f t="shared" si="5"/>
        <v> </v>
      </c>
      <c r="S11" s="9"/>
      <c r="T11" s="9"/>
    </row>
    <row r="12" spans="1:20" ht="15" customHeight="1">
      <c r="A12" s="58">
        <v>6</v>
      </c>
      <c r="B12" s="38" t="s">
        <v>14</v>
      </c>
      <c r="C12" s="39">
        <v>2</v>
      </c>
      <c r="D12" s="40"/>
      <c r="E12" s="32">
        <f t="shared" si="0"/>
        <v>68</v>
      </c>
      <c r="F12" s="33" t="str">
        <f t="shared" si="0"/>
        <v> </v>
      </c>
      <c r="G12" s="40"/>
      <c r="H12" s="40"/>
      <c r="I12" s="32" t="str">
        <f t="shared" si="1"/>
        <v> </v>
      </c>
      <c r="J12" s="33" t="str">
        <f t="shared" si="1"/>
        <v> </v>
      </c>
      <c r="K12" s="39"/>
      <c r="L12" s="40"/>
      <c r="M12" s="32" t="str">
        <f t="shared" si="2"/>
        <v> </v>
      </c>
      <c r="N12" s="33" t="str">
        <f t="shared" si="2"/>
        <v> </v>
      </c>
      <c r="O12" s="31">
        <f t="shared" si="3"/>
        <v>2</v>
      </c>
      <c r="P12" s="32" t="str">
        <f t="shared" si="4"/>
        <v> </v>
      </c>
      <c r="Q12" s="32">
        <f t="shared" si="5"/>
        <v>68</v>
      </c>
      <c r="R12" s="33" t="str">
        <f t="shared" si="5"/>
        <v> </v>
      </c>
      <c r="S12" s="9"/>
      <c r="T12" s="9"/>
    </row>
    <row r="13" spans="1:20" ht="15" customHeight="1">
      <c r="A13" s="58">
        <v>7</v>
      </c>
      <c r="B13" s="38" t="s">
        <v>13</v>
      </c>
      <c r="C13" s="39"/>
      <c r="D13" s="40"/>
      <c r="E13" s="32" t="str">
        <f t="shared" si="0"/>
        <v> </v>
      </c>
      <c r="F13" s="33" t="str">
        <f t="shared" si="0"/>
        <v> </v>
      </c>
      <c r="G13" s="40"/>
      <c r="H13" s="40"/>
      <c r="I13" s="32" t="str">
        <f t="shared" si="1"/>
        <v> </v>
      </c>
      <c r="J13" s="33" t="str">
        <f t="shared" si="1"/>
        <v> </v>
      </c>
      <c r="K13" s="39">
        <v>2</v>
      </c>
      <c r="L13" s="40"/>
      <c r="M13" s="32">
        <f t="shared" si="2"/>
        <v>64</v>
      </c>
      <c r="N13" s="33" t="str">
        <f t="shared" si="2"/>
        <v> </v>
      </c>
      <c r="O13" s="31">
        <f t="shared" si="3"/>
        <v>2</v>
      </c>
      <c r="P13" s="32" t="str">
        <f t="shared" si="4"/>
        <v> </v>
      </c>
      <c r="Q13" s="32">
        <f t="shared" si="5"/>
        <v>64</v>
      </c>
      <c r="R13" s="33" t="str">
        <f t="shared" si="5"/>
        <v> </v>
      </c>
      <c r="S13" s="9"/>
      <c r="T13" s="9"/>
    </row>
    <row r="14" spans="1:20" ht="15" customHeight="1" thickBot="1">
      <c r="A14" s="58">
        <v>8</v>
      </c>
      <c r="B14" s="38" t="s">
        <v>24</v>
      </c>
      <c r="C14" s="39">
        <v>2</v>
      </c>
      <c r="D14" s="40"/>
      <c r="E14" s="32">
        <f t="shared" si="0"/>
        <v>68</v>
      </c>
      <c r="F14" s="33" t="str">
        <f t="shared" si="0"/>
        <v> </v>
      </c>
      <c r="G14" s="40"/>
      <c r="H14" s="40"/>
      <c r="I14" s="32" t="str">
        <f t="shared" si="1"/>
        <v> </v>
      </c>
      <c r="J14" s="33" t="str">
        <f t="shared" si="1"/>
        <v> </v>
      </c>
      <c r="K14" s="39"/>
      <c r="L14" s="40"/>
      <c r="M14" s="32" t="str">
        <f t="shared" si="2"/>
        <v> </v>
      </c>
      <c r="N14" s="33" t="str">
        <f t="shared" si="2"/>
        <v> </v>
      </c>
      <c r="O14" s="31">
        <f t="shared" si="3"/>
        <v>2</v>
      </c>
      <c r="P14" s="32" t="str">
        <f t="shared" si="4"/>
        <v> </v>
      </c>
      <c r="Q14" s="32">
        <f t="shared" si="5"/>
        <v>68</v>
      </c>
      <c r="R14" s="33" t="str">
        <f t="shared" si="5"/>
        <v> </v>
      </c>
      <c r="S14" s="9"/>
      <c r="T14" s="9"/>
    </row>
    <row r="15" spans="1:20" ht="15" customHeight="1" thickBot="1">
      <c r="A15" s="199" t="s">
        <v>17</v>
      </c>
      <c r="B15" s="200"/>
      <c r="C15" s="10" t="s">
        <v>9</v>
      </c>
      <c r="D15" s="11" t="s">
        <v>10</v>
      </c>
      <c r="E15" s="11" t="s">
        <v>9</v>
      </c>
      <c r="F15" s="12" t="s">
        <v>10</v>
      </c>
      <c r="G15" s="13" t="s">
        <v>9</v>
      </c>
      <c r="H15" s="11" t="s">
        <v>10</v>
      </c>
      <c r="I15" s="11" t="s">
        <v>9</v>
      </c>
      <c r="J15" s="14" t="s">
        <v>10</v>
      </c>
      <c r="K15" s="10" t="s">
        <v>9</v>
      </c>
      <c r="L15" s="11" t="s">
        <v>10</v>
      </c>
      <c r="M15" s="11" t="s">
        <v>9</v>
      </c>
      <c r="N15" s="12" t="s">
        <v>10</v>
      </c>
      <c r="O15" s="10" t="s">
        <v>9</v>
      </c>
      <c r="P15" s="11" t="s">
        <v>10</v>
      </c>
      <c r="Q15" s="11" t="s">
        <v>9</v>
      </c>
      <c r="R15" s="12" t="s">
        <v>10</v>
      </c>
      <c r="S15" s="9"/>
      <c r="T15" s="9"/>
    </row>
    <row r="16" spans="1:20" ht="15" customHeight="1">
      <c r="A16" s="57">
        <v>1</v>
      </c>
      <c r="B16" s="35" t="s">
        <v>38</v>
      </c>
      <c r="C16" s="44">
        <v>2</v>
      </c>
      <c r="D16" s="45"/>
      <c r="E16" s="29">
        <f>IF(C16&gt;0,C16*34," ")</f>
        <v>68</v>
      </c>
      <c r="F16" s="30" t="str">
        <f>IF(D16&gt;0,D16*34," ")</f>
        <v> </v>
      </c>
      <c r="G16" s="45">
        <v>2</v>
      </c>
      <c r="H16" s="45"/>
      <c r="I16" s="29">
        <f>IF(G16&gt;0,G16*34," ")</f>
        <v>68</v>
      </c>
      <c r="J16" s="30" t="str">
        <f>IF(H16&gt;0,H16*34," ")</f>
        <v> </v>
      </c>
      <c r="K16" s="48"/>
      <c r="L16" s="49"/>
      <c r="M16" s="29" t="str">
        <f>IF(K16&gt;0,K16*32," ")</f>
        <v> </v>
      </c>
      <c r="N16" s="30" t="str">
        <f>IF(L16&gt;0,L16*32," ")</f>
        <v> </v>
      </c>
      <c r="O16" s="34">
        <f>IF(C16+G16+K16&gt;0,C16+G16+K16," ")</f>
        <v>4</v>
      </c>
      <c r="P16" s="29" t="str">
        <f>IF(D16+H16+L16&gt;0,D16+H16+L16," ")</f>
        <v> </v>
      </c>
      <c r="Q16" s="29">
        <f>IF(O16&lt;&gt;" ",(IF(E16&lt;&gt;" ",E16,0)+IF(I16&lt;&gt;" ",I16,0)+IF(M16&lt;&gt;" ",M16,0))," ")</f>
        <v>136</v>
      </c>
      <c r="R16" s="30" t="str">
        <f>IF(P16&lt;&gt;" ",(IF(F16&lt;&gt;" ",F16,0)+IF(J16&lt;&gt;" ",J16,0)+IF(N16&lt;&gt;" ",N16,0))," ")</f>
        <v> </v>
      </c>
      <c r="S16" s="9"/>
      <c r="T16" s="9"/>
    </row>
    <row r="17" spans="1:20" ht="15" customHeight="1">
      <c r="A17" s="58">
        <v>2</v>
      </c>
      <c r="B17" s="38" t="s">
        <v>67</v>
      </c>
      <c r="C17" s="46">
        <v>3</v>
      </c>
      <c r="D17" s="47"/>
      <c r="E17" s="32">
        <f>IF(C17&gt;0,C17*34," ")</f>
        <v>102</v>
      </c>
      <c r="F17" s="33" t="str">
        <f>IF(D17&gt;0,D17*34," ")</f>
        <v> </v>
      </c>
      <c r="G17" s="47"/>
      <c r="H17" s="47"/>
      <c r="I17" s="32" t="str">
        <f>IF(G17&gt;0,G17*34," ")</f>
        <v> </v>
      </c>
      <c r="J17" s="33" t="str">
        <f>IF(H17&gt;0,H17*34," ")</f>
        <v> </v>
      </c>
      <c r="K17" s="46"/>
      <c r="L17" s="47"/>
      <c r="M17" s="32" t="str">
        <f>IF(K17&gt;0,K17*32," ")</f>
        <v> </v>
      </c>
      <c r="N17" s="33" t="str">
        <f>IF(L17&gt;0,L17*32," ")</f>
        <v> </v>
      </c>
      <c r="O17" s="31">
        <f>IF(C17+G17+K17&gt;0,C17+G17+K17," ")</f>
        <v>3</v>
      </c>
      <c r="P17" s="32" t="str">
        <f>IF(D17+H17+L17&gt;0,D17+H17+L17," ")</f>
        <v> </v>
      </c>
      <c r="Q17" s="32">
        <f>IF(O17&lt;&gt;" ",(IF(E17&lt;&gt;" ",E17,0)+IF(I17&lt;&gt;" ",I17,0)+IF(M17&lt;&gt;" ",M17,0))," ")</f>
        <v>102</v>
      </c>
      <c r="R17" s="33" t="str">
        <f>IF(P17&lt;&gt;" ",(IF(F17&lt;&gt;" ",F17,0)+IF(J17&lt;&gt;" ",J17,0)+IF(N17&lt;&gt;" ",N17,0))," ")</f>
        <v> </v>
      </c>
      <c r="S17" s="9"/>
      <c r="T17" s="9"/>
    </row>
    <row r="18" spans="1:20" ht="15" customHeight="1">
      <c r="A18" s="58">
        <v>3</v>
      </c>
      <c r="B18" s="38" t="s">
        <v>43</v>
      </c>
      <c r="C18" s="46">
        <v>3</v>
      </c>
      <c r="D18" s="47"/>
      <c r="E18" s="32">
        <f aca="true" t="shared" si="6" ref="E18:F27">IF(C18&gt;0,C18*34," ")</f>
        <v>102</v>
      </c>
      <c r="F18" s="33" t="str">
        <f t="shared" si="6"/>
        <v> </v>
      </c>
      <c r="G18" s="47"/>
      <c r="H18" s="47"/>
      <c r="I18" s="32" t="str">
        <f aca="true" t="shared" si="7" ref="I18:J27">IF(G18&gt;0,G18*34," ")</f>
        <v> </v>
      </c>
      <c r="J18" s="33" t="str">
        <f t="shared" si="7"/>
        <v> </v>
      </c>
      <c r="K18" s="46"/>
      <c r="L18" s="47"/>
      <c r="M18" s="32" t="str">
        <f aca="true" t="shared" si="8" ref="M18:N27">IF(K18&gt;0,K18*32," ")</f>
        <v> </v>
      </c>
      <c r="N18" s="33" t="str">
        <f t="shared" si="8"/>
        <v> </v>
      </c>
      <c r="O18" s="31">
        <f aca="true" t="shared" si="9" ref="O18:O27">IF(C18+G18+K18&gt;0,C18+G18+K18," ")</f>
        <v>3</v>
      </c>
      <c r="P18" s="32" t="str">
        <f aca="true" t="shared" si="10" ref="P18:P27">IF(D18+H18+L18&gt;0,D18+H18+L18," ")</f>
        <v> </v>
      </c>
      <c r="Q18" s="32">
        <f aca="true" t="shared" si="11" ref="Q18:R27">IF(O18&lt;&gt;" ",(IF(E18&lt;&gt;" ",E18,0)+IF(I18&lt;&gt;" ",I18,0)+IF(M18&lt;&gt;" ",M18,0))," ")</f>
        <v>102</v>
      </c>
      <c r="R18" s="33" t="str">
        <f t="shared" si="11"/>
        <v> </v>
      </c>
      <c r="S18" s="9"/>
      <c r="T18" s="9"/>
    </row>
    <row r="19" spans="1:20" ht="15" customHeight="1">
      <c r="A19" s="58">
        <v>4</v>
      </c>
      <c r="B19" s="38" t="s">
        <v>68</v>
      </c>
      <c r="C19" s="46"/>
      <c r="D19" s="47"/>
      <c r="E19" s="32" t="str">
        <f t="shared" si="6"/>
        <v> </v>
      </c>
      <c r="F19" s="33" t="str">
        <f t="shared" si="6"/>
        <v> </v>
      </c>
      <c r="G19" s="47">
        <v>2</v>
      </c>
      <c r="H19" s="47"/>
      <c r="I19" s="32">
        <f t="shared" si="7"/>
        <v>68</v>
      </c>
      <c r="J19" s="33" t="str">
        <f t="shared" si="7"/>
        <v> </v>
      </c>
      <c r="K19" s="46">
        <v>2</v>
      </c>
      <c r="L19" s="47"/>
      <c r="M19" s="32">
        <f t="shared" si="8"/>
        <v>64</v>
      </c>
      <c r="N19" s="33" t="str">
        <f t="shared" si="8"/>
        <v> </v>
      </c>
      <c r="O19" s="31">
        <f t="shared" si="9"/>
        <v>4</v>
      </c>
      <c r="P19" s="32" t="str">
        <f t="shared" si="10"/>
        <v> </v>
      </c>
      <c r="Q19" s="32">
        <f t="shared" si="11"/>
        <v>132</v>
      </c>
      <c r="R19" s="33" t="str">
        <f t="shared" si="11"/>
        <v> </v>
      </c>
      <c r="S19" s="9"/>
      <c r="T19" s="9"/>
    </row>
    <row r="20" spans="1:20" ht="15" customHeight="1">
      <c r="A20" s="58">
        <v>5</v>
      </c>
      <c r="B20" s="38" t="s">
        <v>46</v>
      </c>
      <c r="C20" s="46"/>
      <c r="D20" s="47"/>
      <c r="E20" s="32" t="str">
        <f t="shared" si="6"/>
        <v> </v>
      </c>
      <c r="F20" s="33" t="str">
        <f t="shared" si="6"/>
        <v> </v>
      </c>
      <c r="G20" s="47">
        <v>2</v>
      </c>
      <c r="H20" s="47"/>
      <c r="I20" s="32">
        <f t="shared" si="7"/>
        <v>68</v>
      </c>
      <c r="J20" s="33" t="str">
        <f t="shared" si="7"/>
        <v> </v>
      </c>
      <c r="K20" s="46"/>
      <c r="L20" s="47"/>
      <c r="M20" s="32" t="str">
        <f t="shared" si="8"/>
        <v> </v>
      </c>
      <c r="N20" s="33" t="str">
        <f t="shared" si="8"/>
        <v> </v>
      </c>
      <c r="O20" s="31">
        <f t="shared" si="9"/>
        <v>2</v>
      </c>
      <c r="P20" s="32" t="str">
        <f t="shared" si="10"/>
        <v> </v>
      </c>
      <c r="Q20" s="32">
        <f t="shared" si="11"/>
        <v>68</v>
      </c>
      <c r="R20" s="33" t="str">
        <f t="shared" si="11"/>
        <v> </v>
      </c>
      <c r="S20" s="9"/>
      <c r="T20" s="9"/>
    </row>
    <row r="21" spans="1:20" ht="15" customHeight="1">
      <c r="A21" s="58">
        <v>6</v>
      </c>
      <c r="B21" s="38" t="s">
        <v>39</v>
      </c>
      <c r="C21" s="46"/>
      <c r="D21" s="47"/>
      <c r="E21" s="32"/>
      <c r="F21" s="33"/>
      <c r="G21" s="47">
        <v>2</v>
      </c>
      <c r="H21" s="47"/>
      <c r="I21" s="32">
        <f t="shared" si="7"/>
        <v>68</v>
      </c>
      <c r="J21" s="33"/>
      <c r="K21" s="46">
        <v>2</v>
      </c>
      <c r="L21" s="47"/>
      <c r="M21" s="32"/>
      <c r="N21" s="33"/>
      <c r="O21" s="31">
        <f t="shared" si="9"/>
        <v>4</v>
      </c>
      <c r="P21" s="32"/>
      <c r="Q21" s="32"/>
      <c r="R21" s="33"/>
      <c r="S21" s="9"/>
      <c r="T21" s="9"/>
    </row>
    <row r="22" spans="1:20" ht="15" customHeight="1">
      <c r="A22" s="58">
        <v>7</v>
      </c>
      <c r="B22" s="38" t="s">
        <v>49</v>
      </c>
      <c r="C22" s="46"/>
      <c r="D22" s="47"/>
      <c r="E22" s="32" t="str">
        <f t="shared" si="6"/>
        <v> </v>
      </c>
      <c r="F22" s="33" t="str">
        <f t="shared" si="6"/>
        <v> </v>
      </c>
      <c r="G22" s="47">
        <v>2</v>
      </c>
      <c r="H22" s="47"/>
      <c r="I22" s="32">
        <f t="shared" si="7"/>
        <v>68</v>
      </c>
      <c r="J22" s="33" t="str">
        <f t="shared" si="7"/>
        <v> </v>
      </c>
      <c r="K22" s="46"/>
      <c r="L22" s="47"/>
      <c r="M22" s="32" t="str">
        <f t="shared" si="8"/>
        <v> </v>
      </c>
      <c r="N22" s="33" t="str">
        <f t="shared" si="8"/>
        <v> </v>
      </c>
      <c r="O22" s="31">
        <f t="shared" si="9"/>
        <v>2</v>
      </c>
      <c r="P22" s="32" t="str">
        <f t="shared" si="10"/>
        <v> </v>
      </c>
      <c r="Q22" s="32">
        <f t="shared" si="11"/>
        <v>68</v>
      </c>
      <c r="R22" s="33" t="str">
        <f t="shared" si="11"/>
        <v> </v>
      </c>
      <c r="S22" s="9"/>
      <c r="T22" s="9"/>
    </row>
    <row r="23" spans="1:20" ht="15" customHeight="1">
      <c r="A23" s="58">
        <v>8</v>
      </c>
      <c r="B23" s="38" t="s">
        <v>42</v>
      </c>
      <c r="C23" s="46"/>
      <c r="D23" s="47"/>
      <c r="E23" s="32"/>
      <c r="F23" s="33"/>
      <c r="G23" s="47"/>
      <c r="H23" s="47"/>
      <c r="I23" s="32"/>
      <c r="J23" s="33"/>
      <c r="K23" s="46">
        <v>2</v>
      </c>
      <c r="L23" s="47"/>
      <c r="M23" s="32">
        <v>64</v>
      </c>
      <c r="N23" s="33"/>
      <c r="O23" s="31"/>
      <c r="P23" s="32"/>
      <c r="Q23" s="32"/>
      <c r="R23" s="33"/>
      <c r="S23" s="9"/>
      <c r="T23" s="9"/>
    </row>
    <row r="24" spans="1:20" ht="13.5" customHeight="1">
      <c r="A24" s="58">
        <v>9</v>
      </c>
      <c r="B24" s="131" t="s">
        <v>69</v>
      </c>
      <c r="C24" s="46"/>
      <c r="D24" s="47"/>
      <c r="E24" s="32"/>
      <c r="F24" s="33"/>
      <c r="G24" s="128"/>
      <c r="H24" s="47"/>
      <c r="I24" s="32"/>
      <c r="J24" s="33"/>
      <c r="K24" s="47">
        <v>2</v>
      </c>
      <c r="L24" s="47"/>
      <c r="M24" s="32">
        <f>IF(K24&gt;0,K24*32," ")</f>
        <v>64</v>
      </c>
      <c r="N24" s="33"/>
      <c r="O24" s="31">
        <f>IF(C24+G24+K24&gt;0,C24+G24+K24," ")</f>
        <v>2</v>
      </c>
      <c r="P24" s="47"/>
      <c r="Q24" s="32">
        <f>IF(O24&lt;&gt;" ",(IF(E24&lt;&gt;" ",E24,0)+IF(I24&lt;&gt;" ",I24,0)+IF(M24&lt;&gt;" ",M24,0))," ")</f>
        <v>64</v>
      </c>
      <c r="R24" s="32"/>
      <c r="S24" s="9"/>
      <c r="T24" s="1"/>
    </row>
    <row r="25" spans="1:20" ht="15" customHeight="1">
      <c r="A25" s="58">
        <v>10</v>
      </c>
      <c r="B25" s="38" t="s">
        <v>33</v>
      </c>
      <c r="C25" s="46"/>
      <c r="D25" s="47">
        <v>5</v>
      </c>
      <c r="E25" s="32" t="str">
        <f t="shared" si="6"/>
        <v> </v>
      </c>
      <c r="F25" s="33">
        <f t="shared" si="6"/>
        <v>170</v>
      </c>
      <c r="G25" s="47"/>
      <c r="H25" s="47">
        <v>10</v>
      </c>
      <c r="I25" s="32" t="str">
        <f t="shared" si="7"/>
        <v> </v>
      </c>
      <c r="J25" s="33">
        <f t="shared" si="7"/>
        <v>340</v>
      </c>
      <c r="K25" s="46"/>
      <c r="L25" s="47">
        <v>15</v>
      </c>
      <c r="M25" s="32" t="str">
        <f t="shared" si="8"/>
        <v> </v>
      </c>
      <c r="N25" s="33">
        <f t="shared" si="8"/>
        <v>480</v>
      </c>
      <c r="O25" s="31" t="str">
        <f t="shared" si="9"/>
        <v> </v>
      </c>
      <c r="P25" s="32">
        <f t="shared" si="10"/>
        <v>30</v>
      </c>
      <c r="Q25" s="32" t="str">
        <f t="shared" si="11"/>
        <v> </v>
      </c>
      <c r="R25" s="33">
        <f t="shared" si="11"/>
        <v>990</v>
      </c>
      <c r="S25" s="9"/>
      <c r="T25" s="9"/>
    </row>
    <row r="26" spans="1:20" ht="15" customHeight="1">
      <c r="A26" s="58"/>
      <c r="B26" s="38" t="s">
        <v>57</v>
      </c>
      <c r="C26" s="46"/>
      <c r="D26" s="47"/>
      <c r="E26" s="32"/>
      <c r="F26" s="33"/>
      <c r="G26" s="47"/>
      <c r="H26" s="47"/>
      <c r="I26" s="32"/>
      <c r="J26" s="33"/>
      <c r="K26" s="46"/>
      <c r="L26" s="47"/>
      <c r="M26" s="32"/>
      <c r="N26" s="33"/>
      <c r="O26" s="31"/>
      <c r="P26" s="32"/>
      <c r="Q26" s="32"/>
      <c r="R26" s="33"/>
      <c r="S26" s="9"/>
      <c r="T26" s="9"/>
    </row>
    <row r="27" spans="1:20" ht="15" customHeight="1" thickBot="1">
      <c r="A27" s="58"/>
      <c r="B27" s="38" t="s">
        <v>58</v>
      </c>
      <c r="C27" s="46"/>
      <c r="D27" s="47"/>
      <c r="E27" s="32" t="str">
        <f t="shared" si="6"/>
        <v> </v>
      </c>
      <c r="F27" s="33" t="str">
        <f t="shared" si="6"/>
        <v> </v>
      </c>
      <c r="G27" s="47"/>
      <c r="H27" s="47"/>
      <c r="I27" s="32" t="str">
        <f t="shared" si="7"/>
        <v> </v>
      </c>
      <c r="J27" s="33" t="str">
        <f t="shared" si="7"/>
        <v> </v>
      </c>
      <c r="K27" s="46"/>
      <c r="L27" s="47"/>
      <c r="M27" s="32" t="str">
        <f t="shared" si="8"/>
        <v> </v>
      </c>
      <c r="N27" s="33" t="str">
        <f t="shared" si="8"/>
        <v> </v>
      </c>
      <c r="O27" s="31" t="str">
        <f t="shared" si="9"/>
        <v> </v>
      </c>
      <c r="P27" s="32" t="str">
        <f t="shared" si="10"/>
        <v> </v>
      </c>
      <c r="Q27" s="32" t="str">
        <f t="shared" si="11"/>
        <v> </v>
      </c>
      <c r="R27" s="33" t="str">
        <f t="shared" si="11"/>
        <v> </v>
      </c>
      <c r="S27" s="9"/>
      <c r="T27" s="9"/>
    </row>
    <row r="28" spans="1:20" ht="15" customHeight="1" thickBot="1">
      <c r="A28" s="185" t="s">
        <v>18</v>
      </c>
      <c r="B28" s="186"/>
      <c r="C28" s="15">
        <f aca="true" t="shared" si="12" ref="C28:R28">SUM(C7:C14)</f>
        <v>16</v>
      </c>
      <c r="D28" s="16">
        <f t="shared" si="12"/>
        <v>0</v>
      </c>
      <c r="E28" s="16">
        <f t="shared" si="12"/>
        <v>544</v>
      </c>
      <c r="F28" s="17">
        <f t="shared" si="12"/>
        <v>0</v>
      </c>
      <c r="G28" s="15">
        <f t="shared" si="12"/>
        <v>8</v>
      </c>
      <c r="H28" s="16">
        <f t="shared" si="12"/>
        <v>0</v>
      </c>
      <c r="I28" s="16">
        <f t="shared" si="12"/>
        <v>272</v>
      </c>
      <c r="J28" s="17">
        <f t="shared" si="12"/>
        <v>0</v>
      </c>
      <c r="K28" s="15">
        <f t="shared" si="12"/>
        <v>6</v>
      </c>
      <c r="L28" s="16">
        <f t="shared" si="12"/>
        <v>0</v>
      </c>
      <c r="M28" s="16">
        <f t="shared" si="12"/>
        <v>192</v>
      </c>
      <c r="N28" s="17">
        <f t="shared" si="12"/>
        <v>0</v>
      </c>
      <c r="O28" s="15">
        <f t="shared" si="12"/>
        <v>30</v>
      </c>
      <c r="P28" s="16">
        <f t="shared" si="12"/>
        <v>0</v>
      </c>
      <c r="Q28" s="16">
        <f t="shared" si="12"/>
        <v>1008</v>
      </c>
      <c r="R28" s="17">
        <f t="shared" si="12"/>
        <v>0</v>
      </c>
      <c r="S28" s="9"/>
      <c r="T28" s="9"/>
    </row>
    <row r="29" spans="1:20" ht="15" customHeight="1" thickBot="1">
      <c r="A29" s="187" t="s">
        <v>19</v>
      </c>
      <c r="B29" s="188"/>
      <c r="C29" s="18">
        <f aca="true" t="shared" si="13" ref="C29:R29">SUM(C16:C27)</f>
        <v>8</v>
      </c>
      <c r="D29" s="19">
        <f t="shared" si="13"/>
        <v>5</v>
      </c>
      <c r="E29" s="19">
        <f t="shared" si="13"/>
        <v>272</v>
      </c>
      <c r="F29" s="20">
        <f t="shared" si="13"/>
        <v>170</v>
      </c>
      <c r="G29" s="18">
        <f t="shared" si="13"/>
        <v>10</v>
      </c>
      <c r="H29" s="19">
        <f t="shared" si="13"/>
        <v>10</v>
      </c>
      <c r="I29" s="19">
        <f t="shared" si="13"/>
        <v>340</v>
      </c>
      <c r="J29" s="20">
        <f t="shared" si="13"/>
        <v>340</v>
      </c>
      <c r="K29" s="18">
        <f t="shared" si="13"/>
        <v>8</v>
      </c>
      <c r="L29" s="19">
        <f t="shared" si="13"/>
        <v>15</v>
      </c>
      <c r="M29" s="19">
        <f t="shared" si="13"/>
        <v>192</v>
      </c>
      <c r="N29" s="20">
        <f t="shared" si="13"/>
        <v>480</v>
      </c>
      <c r="O29" s="18">
        <f t="shared" si="13"/>
        <v>24</v>
      </c>
      <c r="P29" s="19">
        <f t="shared" si="13"/>
        <v>30</v>
      </c>
      <c r="Q29" s="19">
        <f t="shared" si="13"/>
        <v>672</v>
      </c>
      <c r="R29" s="20">
        <f t="shared" si="13"/>
        <v>990</v>
      </c>
      <c r="S29" s="21"/>
      <c r="T29" s="21"/>
    </row>
    <row r="30" spans="1:20" ht="15" customHeight="1" thickBot="1" thickTop="1">
      <c r="A30" s="189" t="s">
        <v>20</v>
      </c>
      <c r="B30" s="190"/>
      <c r="C30" s="22">
        <f>C28+C29</f>
        <v>24</v>
      </c>
      <c r="D30" s="23">
        <f aca="true" t="shared" si="14" ref="D30:R30">D28+D29</f>
        <v>5</v>
      </c>
      <c r="E30" s="23">
        <f t="shared" si="14"/>
        <v>816</v>
      </c>
      <c r="F30" s="24">
        <f t="shared" si="14"/>
        <v>170</v>
      </c>
      <c r="G30" s="22">
        <f t="shared" si="14"/>
        <v>18</v>
      </c>
      <c r="H30" s="23">
        <f t="shared" si="14"/>
        <v>10</v>
      </c>
      <c r="I30" s="23">
        <f t="shared" si="14"/>
        <v>612</v>
      </c>
      <c r="J30" s="24">
        <f t="shared" si="14"/>
        <v>340</v>
      </c>
      <c r="K30" s="22">
        <f t="shared" si="14"/>
        <v>14</v>
      </c>
      <c r="L30" s="23">
        <f t="shared" si="14"/>
        <v>15</v>
      </c>
      <c r="M30" s="23">
        <f t="shared" si="14"/>
        <v>384</v>
      </c>
      <c r="N30" s="24">
        <f t="shared" si="14"/>
        <v>480</v>
      </c>
      <c r="O30" s="22">
        <f t="shared" si="14"/>
        <v>54</v>
      </c>
      <c r="P30" s="23">
        <f t="shared" si="14"/>
        <v>30</v>
      </c>
      <c r="Q30" s="23">
        <f t="shared" si="14"/>
        <v>1680</v>
      </c>
      <c r="R30" s="24">
        <f t="shared" si="14"/>
        <v>990</v>
      </c>
      <c r="S30" s="25"/>
      <c r="T30" s="25"/>
    </row>
    <row r="31" spans="1:20" ht="15" customHeight="1" thickBot="1" thickTop="1">
      <c r="A31" s="191"/>
      <c r="B31" s="192"/>
      <c r="C31" s="195">
        <f>C30+D30</f>
        <v>29</v>
      </c>
      <c r="D31" s="196"/>
      <c r="E31" s="197">
        <f>E30+F30</f>
        <v>986</v>
      </c>
      <c r="F31" s="198"/>
      <c r="G31" s="195">
        <f>G30+H30</f>
        <v>28</v>
      </c>
      <c r="H31" s="196"/>
      <c r="I31" s="197">
        <f>I30+J30</f>
        <v>952</v>
      </c>
      <c r="J31" s="198"/>
      <c r="K31" s="195">
        <f>K30+L30</f>
        <v>29</v>
      </c>
      <c r="L31" s="196"/>
      <c r="M31" s="197">
        <f>M30+N30</f>
        <v>864</v>
      </c>
      <c r="N31" s="198"/>
      <c r="O31" s="195">
        <f>O30+P30</f>
        <v>84</v>
      </c>
      <c r="P31" s="196"/>
      <c r="Q31" s="197">
        <f>Q30+R30</f>
        <v>2670</v>
      </c>
      <c r="R31" s="198"/>
      <c r="S31" s="25"/>
      <c r="T31" s="25"/>
    </row>
    <row r="32" spans="1:24" ht="15" customHeight="1" thickTop="1">
      <c r="A32" s="26"/>
      <c r="B32" s="53" t="s">
        <v>53</v>
      </c>
      <c r="C32" s="27"/>
      <c r="D32" s="27"/>
      <c r="E32" s="27"/>
      <c r="F32" s="27"/>
      <c r="G32" s="27"/>
      <c r="H32" s="27"/>
      <c r="I32" s="27"/>
      <c r="K32" s="27"/>
      <c r="L32" s="27"/>
      <c r="M32" s="27"/>
      <c r="N32" s="27"/>
      <c r="O32" s="27"/>
      <c r="P32" s="27"/>
      <c r="Q32" s="27"/>
      <c r="R32" s="27"/>
      <c r="S32" s="27"/>
      <c r="T32" s="9"/>
      <c r="U32" s="27"/>
      <c r="V32" s="9"/>
      <c r="W32" s="9"/>
      <c r="X32" s="9"/>
    </row>
    <row r="33" spans="2:24" ht="15" customHeight="1">
      <c r="B33" s="54" t="s">
        <v>54</v>
      </c>
      <c r="L33" s="28"/>
      <c r="P33" s="1"/>
      <c r="R33" s="1"/>
      <c r="S33" s="1"/>
      <c r="V33" s="2"/>
      <c r="W33" s="2"/>
      <c r="X33" s="2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sheetProtection/>
  <mergeCells count="28">
    <mergeCell ref="K5:L5"/>
    <mergeCell ref="M5:N5"/>
    <mergeCell ref="O5:P5"/>
    <mergeCell ref="Q5:R5"/>
    <mergeCell ref="A1:G1"/>
    <mergeCell ref="A2:G2"/>
    <mergeCell ref="A4:B5"/>
    <mergeCell ref="C4:F4"/>
    <mergeCell ref="G4:J4"/>
    <mergeCell ref="A6:B6"/>
    <mergeCell ref="A15:B15"/>
    <mergeCell ref="A28:B28"/>
    <mergeCell ref="A29:B29"/>
    <mergeCell ref="K4:N4"/>
    <mergeCell ref="O4:R4"/>
    <mergeCell ref="C5:D5"/>
    <mergeCell ref="E5:F5"/>
    <mergeCell ref="G5:H5"/>
    <mergeCell ref="I5:J5"/>
    <mergeCell ref="Q31:R31"/>
    <mergeCell ref="I31:J31"/>
    <mergeCell ref="K31:L31"/>
    <mergeCell ref="M31:N31"/>
    <mergeCell ref="O31:P31"/>
    <mergeCell ref="A30:B31"/>
    <mergeCell ref="C31:D31"/>
    <mergeCell ref="E31:F31"/>
    <mergeCell ref="G31:H31"/>
  </mergeCells>
  <printOptions/>
  <pageMargins left="0.75" right="0.75" top="0.69" bottom="0.27" header="0.4" footer="0.2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9"/>
  <sheetViews>
    <sheetView tabSelected="1" zoomScale="85" zoomScaleNormal="85" zoomScalePageLayoutView="0" workbookViewId="0" topLeftCell="A1">
      <selection activeCell="J43" sqref="J43"/>
    </sheetView>
  </sheetViews>
  <sheetFormatPr defaultColWidth="9.140625" defaultRowHeight="12.75"/>
  <cols>
    <col min="1" max="1" width="3.421875" style="1" customWidth="1"/>
    <col min="2" max="2" width="38.00390625" style="1" customWidth="1"/>
    <col min="3" max="15" width="4.7109375" style="1" customWidth="1"/>
    <col min="16" max="16" width="4.7109375" style="2" customWidth="1"/>
    <col min="17" max="17" width="4.7109375" style="1" customWidth="1"/>
    <col min="18" max="18" width="4.7109375" style="2" customWidth="1"/>
    <col min="19" max="20" width="6.140625" style="2" customWidth="1"/>
    <col min="21" max="21" width="26.8515625" style="1" customWidth="1"/>
    <col min="22" max="16384" width="9.140625" style="1" customWidth="1"/>
  </cols>
  <sheetData>
    <row r="1" spans="1:7" ht="19.5" customHeight="1">
      <c r="A1" s="209" t="s">
        <v>22</v>
      </c>
      <c r="B1" s="210"/>
      <c r="C1" s="210"/>
      <c r="D1" s="210"/>
      <c r="E1" s="210"/>
      <c r="F1" s="210"/>
      <c r="G1" s="210"/>
    </row>
    <row r="2" spans="1:7" ht="24.75" customHeight="1">
      <c r="A2" s="211" t="s">
        <v>84</v>
      </c>
      <c r="B2" s="212"/>
      <c r="C2" s="212"/>
      <c r="D2" s="212"/>
      <c r="E2" s="212"/>
      <c r="F2" s="212"/>
      <c r="G2" s="212"/>
    </row>
    <row r="3" spans="1:18" ht="27" customHeight="1" thickBot="1">
      <c r="A3" s="55"/>
      <c r="B3" s="234" t="s">
        <v>85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</row>
    <row r="4" spans="1:20" ht="15" customHeight="1" thickTop="1">
      <c r="A4" s="213" t="s">
        <v>0</v>
      </c>
      <c r="B4" s="190"/>
      <c r="C4" s="217" t="s">
        <v>1</v>
      </c>
      <c r="D4" s="218"/>
      <c r="E4" s="218"/>
      <c r="F4" s="219"/>
      <c r="G4" s="220" t="s">
        <v>2</v>
      </c>
      <c r="H4" s="218"/>
      <c r="I4" s="218"/>
      <c r="J4" s="218"/>
      <c r="K4" s="217" t="s">
        <v>3</v>
      </c>
      <c r="L4" s="218"/>
      <c r="M4" s="218"/>
      <c r="N4" s="219"/>
      <c r="O4" s="201" t="s">
        <v>5</v>
      </c>
      <c r="P4" s="202"/>
      <c r="Q4" s="202"/>
      <c r="R4" s="203"/>
      <c r="S4" s="4"/>
      <c r="T4" s="4"/>
    </row>
    <row r="5" spans="1:20" ht="15" customHeight="1">
      <c r="A5" s="215"/>
      <c r="B5" s="232"/>
      <c r="C5" s="204" t="s">
        <v>6</v>
      </c>
      <c r="D5" s="205"/>
      <c r="E5" s="206" t="s">
        <v>7</v>
      </c>
      <c r="F5" s="207"/>
      <c r="G5" s="208" t="s">
        <v>6</v>
      </c>
      <c r="H5" s="205"/>
      <c r="I5" s="206" t="s">
        <v>7</v>
      </c>
      <c r="J5" s="208"/>
      <c r="K5" s="204" t="s">
        <v>6</v>
      </c>
      <c r="L5" s="205"/>
      <c r="M5" s="206" t="s">
        <v>7</v>
      </c>
      <c r="N5" s="207"/>
      <c r="O5" s="204" t="s">
        <v>6</v>
      </c>
      <c r="P5" s="205"/>
      <c r="Q5" s="206" t="s">
        <v>7</v>
      </c>
      <c r="R5" s="207"/>
      <c r="S5" s="4"/>
      <c r="T5" s="4"/>
    </row>
    <row r="6" spans="1:20" ht="15" customHeight="1" thickBot="1">
      <c r="A6" s="228" t="s">
        <v>8</v>
      </c>
      <c r="B6" s="229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5" t="s">
        <v>9</v>
      </c>
      <c r="P6" s="6" t="s">
        <v>10</v>
      </c>
      <c r="Q6" s="6" t="s">
        <v>9</v>
      </c>
      <c r="R6" s="7" t="s">
        <v>10</v>
      </c>
      <c r="S6" s="4"/>
      <c r="T6" s="4"/>
    </row>
    <row r="7" spans="1:20" ht="15" customHeight="1">
      <c r="A7" s="57">
        <v>1</v>
      </c>
      <c r="B7" s="133" t="s">
        <v>70</v>
      </c>
      <c r="C7" s="36">
        <v>2</v>
      </c>
      <c r="D7" s="37"/>
      <c r="E7" s="29">
        <v>68</v>
      </c>
      <c r="F7" s="30" t="str">
        <f>IF(D7&gt;0,D7*34," ")</f>
        <v> </v>
      </c>
      <c r="G7" s="42">
        <v>2</v>
      </c>
      <c r="H7" s="37"/>
      <c r="I7" s="29">
        <v>68</v>
      </c>
      <c r="J7" s="30" t="str">
        <f>IF(H7&gt;0,H7*34," ")</f>
        <v> </v>
      </c>
      <c r="K7" s="36">
        <v>2</v>
      </c>
      <c r="L7" s="37"/>
      <c r="M7" s="29">
        <f aca="true" t="shared" si="0" ref="M7:N12">IF(K7&gt;0,K7*32," ")</f>
        <v>64</v>
      </c>
      <c r="N7" s="30" t="str">
        <f t="shared" si="0"/>
        <v> </v>
      </c>
      <c r="O7" s="34">
        <f>IF(C7+G7+K7&gt;0,C7+G7+K7," ")</f>
        <v>6</v>
      </c>
      <c r="P7" s="29" t="str">
        <f>IF(D7+H7+L7&gt;0,D7+H7+L7," ")</f>
        <v> </v>
      </c>
      <c r="Q7" s="29">
        <f aca="true" t="shared" si="1" ref="Q7:R12">IF(O7&lt;&gt;" ",(IF(E7&lt;&gt;" ",E7,0)+IF(I7&lt;&gt;" ",I7,0)+IF(M7&lt;&gt;" ",M7,0))," ")</f>
        <v>200</v>
      </c>
      <c r="R7" s="30" t="str">
        <f t="shared" si="1"/>
        <v> </v>
      </c>
      <c r="S7" s="9"/>
      <c r="T7" s="9"/>
    </row>
    <row r="8" spans="1:20" ht="15" customHeight="1">
      <c r="A8" s="58">
        <v>2</v>
      </c>
      <c r="B8" s="129" t="s">
        <v>15</v>
      </c>
      <c r="C8" s="39">
        <v>2</v>
      </c>
      <c r="D8" s="40"/>
      <c r="E8" s="32">
        <f>IF(C8&gt;0,C8*34," ")</f>
        <v>68</v>
      </c>
      <c r="F8" s="33" t="str">
        <f>IF(D8&gt;0,D8*34," ")</f>
        <v> </v>
      </c>
      <c r="G8" s="40">
        <v>2</v>
      </c>
      <c r="H8" s="40"/>
      <c r="I8" s="32">
        <v>68</v>
      </c>
      <c r="J8" s="33" t="str">
        <f>IF(H8&gt;0,H8*34," ")</f>
        <v> </v>
      </c>
      <c r="K8" s="39">
        <v>2</v>
      </c>
      <c r="L8" s="40"/>
      <c r="M8" s="32">
        <f t="shared" si="0"/>
        <v>64</v>
      </c>
      <c r="N8" s="33" t="str">
        <f t="shared" si="0"/>
        <v> </v>
      </c>
      <c r="O8" s="31">
        <f>IF(C8+G8+K8&gt;0,C8+G8+K8," ")</f>
        <v>6</v>
      </c>
      <c r="P8" s="32" t="str">
        <f>IF(D8+H8+L8&gt;0,D8+H8+L8," ")</f>
        <v> </v>
      </c>
      <c r="Q8" s="32">
        <f t="shared" si="1"/>
        <v>200</v>
      </c>
      <c r="R8" s="33" t="str">
        <f t="shared" si="1"/>
        <v> </v>
      </c>
      <c r="S8" s="9"/>
      <c r="T8" s="9"/>
    </row>
    <row r="9" spans="1:20" ht="15" customHeight="1">
      <c r="A9" s="58">
        <v>3</v>
      </c>
      <c r="B9" s="134" t="s">
        <v>16</v>
      </c>
      <c r="C9" s="39">
        <v>2</v>
      </c>
      <c r="D9" s="40"/>
      <c r="E9" s="32">
        <f>IF(C9&gt;0,C9*34," ")</f>
        <v>68</v>
      </c>
      <c r="F9" s="33" t="str">
        <f>IF(D9&gt;0,D9*34," ")</f>
        <v> </v>
      </c>
      <c r="G9" s="40">
        <v>2</v>
      </c>
      <c r="H9" s="40"/>
      <c r="I9" s="32">
        <v>68</v>
      </c>
      <c r="J9" s="33" t="str">
        <f>IF(H9&gt;0,H9*34," ")</f>
        <v> </v>
      </c>
      <c r="K9" s="39">
        <v>2</v>
      </c>
      <c r="L9" s="40"/>
      <c r="M9" s="32">
        <f t="shared" si="0"/>
        <v>64</v>
      </c>
      <c r="N9" s="33" t="str">
        <f t="shared" si="0"/>
        <v> </v>
      </c>
      <c r="O9" s="31">
        <f>IF(C9+G9+K9&gt;0,C9+G9+K9," ")</f>
        <v>6</v>
      </c>
      <c r="P9" s="32" t="str">
        <f>IF(D9+H9+L9&gt;0,D9+H9+L9," ")</f>
        <v> </v>
      </c>
      <c r="Q9" s="32">
        <f t="shared" si="1"/>
        <v>200</v>
      </c>
      <c r="R9" s="33" t="str">
        <f t="shared" si="1"/>
        <v> </v>
      </c>
      <c r="S9" s="9"/>
      <c r="T9" s="9"/>
    </row>
    <row r="10" spans="1:20" ht="15" customHeight="1">
      <c r="A10" s="58">
        <v>4</v>
      </c>
      <c r="B10" s="51" t="s">
        <v>78</v>
      </c>
      <c r="C10" s="39">
        <v>1</v>
      </c>
      <c r="D10" s="40"/>
      <c r="E10" s="32">
        <v>34</v>
      </c>
      <c r="F10" s="33"/>
      <c r="G10" s="40"/>
      <c r="H10" s="40"/>
      <c r="I10" s="32"/>
      <c r="J10" s="33"/>
      <c r="K10" s="39"/>
      <c r="L10" s="40"/>
      <c r="M10" s="32"/>
      <c r="N10" s="33"/>
      <c r="O10" s="31"/>
      <c r="P10" s="32"/>
      <c r="Q10" s="32"/>
      <c r="R10" s="33"/>
      <c r="S10" s="9"/>
      <c r="T10" s="9"/>
    </row>
    <row r="11" spans="1:20" ht="15" customHeight="1">
      <c r="A11" s="58">
        <v>5</v>
      </c>
      <c r="B11" s="88" t="s">
        <v>79</v>
      </c>
      <c r="C11" s="39">
        <v>1</v>
      </c>
      <c r="D11" s="40"/>
      <c r="E11" s="32">
        <v>34</v>
      </c>
      <c r="F11" s="33"/>
      <c r="G11" s="40"/>
      <c r="H11" s="40"/>
      <c r="I11" s="32"/>
      <c r="J11" s="33"/>
      <c r="K11" s="39"/>
      <c r="L11" s="40"/>
      <c r="M11" s="32"/>
      <c r="N11" s="33"/>
      <c r="O11" s="31"/>
      <c r="P11" s="32"/>
      <c r="Q11" s="32"/>
      <c r="R11" s="33"/>
      <c r="S11" s="9"/>
      <c r="T11" s="9"/>
    </row>
    <row r="12" spans="1:20" ht="15" customHeight="1" thickBot="1">
      <c r="A12" s="58">
        <v>4</v>
      </c>
      <c r="B12" s="129" t="s">
        <v>13</v>
      </c>
      <c r="C12" s="39"/>
      <c r="D12" s="40"/>
      <c r="E12" s="32" t="str">
        <f>IF(C12&gt;0,C12*34," ")</f>
        <v> </v>
      </c>
      <c r="F12" s="33" t="str">
        <f>IF(D12&gt;0,D12*34," ")</f>
        <v> </v>
      </c>
      <c r="G12" s="40"/>
      <c r="H12" s="40"/>
      <c r="I12" s="32" t="str">
        <f>IF(G12&gt;0,G12*34," ")</f>
        <v> </v>
      </c>
      <c r="J12" s="33" t="str">
        <f>IF(H12&gt;0,H12*34," ")</f>
        <v> </v>
      </c>
      <c r="K12" s="39">
        <v>2</v>
      </c>
      <c r="L12" s="40"/>
      <c r="M12" s="32">
        <f t="shared" si="0"/>
        <v>64</v>
      </c>
      <c r="N12" s="33" t="str">
        <f t="shared" si="0"/>
        <v> </v>
      </c>
      <c r="O12" s="31">
        <f>IF(C12+G12+K12&gt;0,C12+G12+K12," ")</f>
        <v>2</v>
      </c>
      <c r="P12" s="32" t="str">
        <f>IF(D12+H12+L12&gt;0,D12+H12+L12," ")</f>
        <v> </v>
      </c>
      <c r="Q12" s="32">
        <f t="shared" si="1"/>
        <v>64</v>
      </c>
      <c r="R12" s="33" t="str">
        <f t="shared" si="1"/>
        <v> </v>
      </c>
      <c r="S12" s="9"/>
      <c r="T12" s="9"/>
    </row>
    <row r="13" spans="1:20" ht="15" customHeight="1" thickBot="1">
      <c r="A13" s="185" t="s">
        <v>17</v>
      </c>
      <c r="B13" s="230"/>
      <c r="C13" s="10" t="s">
        <v>9</v>
      </c>
      <c r="D13" s="11" t="s">
        <v>10</v>
      </c>
      <c r="E13" s="11" t="s">
        <v>9</v>
      </c>
      <c r="F13" s="12" t="s">
        <v>10</v>
      </c>
      <c r="G13" s="13" t="s">
        <v>9</v>
      </c>
      <c r="H13" s="11" t="s">
        <v>10</v>
      </c>
      <c r="I13" s="11" t="s">
        <v>9</v>
      </c>
      <c r="J13" s="14" t="s">
        <v>10</v>
      </c>
      <c r="K13" s="10" t="s">
        <v>9</v>
      </c>
      <c r="L13" s="11" t="s">
        <v>10</v>
      </c>
      <c r="M13" s="11" t="s">
        <v>9</v>
      </c>
      <c r="N13" s="12" t="s">
        <v>10</v>
      </c>
      <c r="O13" s="10" t="s">
        <v>9</v>
      </c>
      <c r="P13" s="11" t="s">
        <v>10</v>
      </c>
      <c r="Q13" s="11" t="s">
        <v>9</v>
      </c>
      <c r="R13" s="12" t="s">
        <v>10</v>
      </c>
      <c r="S13" s="9"/>
      <c r="T13" s="9"/>
    </row>
    <row r="14" spans="1:20" ht="15" customHeight="1" thickBot="1">
      <c r="A14" s="142">
        <v>1</v>
      </c>
      <c r="B14" s="143" t="s">
        <v>26</v>
      </c>
      <c r="C14" s="46">
        <v>2</v>
      </c>
      <c r="D14" s="47"/>
      <c r="E14" s="32">
        <v>68</v>
      </c>
      <c r="F14" s="33" t="str">
        <f>IF(D14&gt;0,D14*34," ")</f>
        <v> </v>
      </c>
      <c r="G14" s="47"/>
      <c r="H14" s="47"/>
      <c r="I14" s="32"/>
      <c r="J14" s="33" t="str">
        <f>IF(H14&gt;0,H14*34," ")</f>
        <v> </v>
      </c>
      <c r="K14" s="46"/>
      <c r="L14" s="47"/>
      <c r="M14" s="32" t="str">
        <f aca="true" t="shared" si="2" ref="M14:N18">IF(K14&gt;0,K14*32," ")</f>
        <v> </v>
      </c>
      <c r="N14" s="33" t="str">
        <f t="shared" si="2"/>
        <v> </v>
      </c>
      <c r="O14" s="31">
        <f>IF(C14+G14+K14&gt;0,C14+G14+K14," ")</f>
        <v>2</v>
      </c>
      <c r="P14" s="32" t="str">
        <f>IF(D14+H14+L14&gt;0,D14+H14+L14," ")</f>
        <v> </v>
      </c>
      <c r="Q14" s="32">
        <f aca="true" t="shared" si="3" ref="Q14:R18">IF(O14&lt;&gt;" ",(IF(E14&lt;&gt;" ",E14,0)+IF(I14&lt;&gt;" ",I14,0)+IF(M14&lt;&gt;" ",M14,0))," ")</f>
        <v>68</v>
      </c>
      <c r="R14" s="33" t="str">
        <f t="shared" si="3"/>
        <v> </v>
      </c>
      <c r="S14" s="9"/>
      <c r="T14" s="9"/>
    </row>
    <row r="15" spans="1:20" ht="15" customHeight="1" thickBot="1" thickTop="1">
      <c r="A15" s="142" t="s">
        <v>75</v>
      </c>
      <c r="B15" s="145" t="s">
        <v>27</v>
      </c>
      <c r="C15" s="46"/>
      <c r="D15" s="47"/>
      <c r="E15" s="32"/>
      <c r="F15" s="33"/>
      <c r="G15" s="47">
        <v>2</v>
      </c>
      <c r="H15" s="47"/>
      <c r="I15" s="32">
        <v>68</v>
      </c>
      <c r="J15" s="33"/>
      <c r="K15" s="46"/>
      <c r="L15" s="47"/>
      <c r="M15" s="32"/>
      <c r="N15" s="33"/>
      <c r="O15" s="31">
        <v>2</v>
      </c>
      <c r="P15" s="32"/>
      <c r="Q15" s="32">
        <v>68</v>
      </c>
      <c r="R15" s="33"/>
      <c r="S15" s="9"/>
      <c r="T15" s="9"/>
    </row>
    <row r="16" spans="1:20" ht="15" customHeight="1" thickBot="1" thickTop="1">
      <c r="A16" s="142">
        <v>3</v>
      </c>
      <c r="B16" s="144" t="s">
        <v>31</v>
      </c>
      <c r="C16" s="46">
        <v>2</v>
      </c>
      <c r="D16" s="47"/>
      <c r="E16" s="32">
        <v>68</v>
      </c>
      <c r="F16" s="33" t="str">
        <f>IF(D16&gt;0,D16*34," ")</f>
        <v> </v>
      </c>
      <c r="G16" s="47">
        <v>2</v>
      </c>
      <c r="H16" s="47"/>
      <c r="I16" s="32">
        <v>68</v>
      </c>
      <c r="J16" s="33" t="str">
        <f>IF(H16&gt;0,H16*34," ")</f>
        <v> </v>
      </c>
      <c r="K16" s="46">
        <v>2</v>
      </c>
      <c r="L16" s="47"/>
      <c r="M16" s="32">
        <f t="shared" si="2"/>
        <v>64</v>
      </c>
      <c r="N16" s="33" t="str">
        <f t="shared" si="2"/>
        <v> </v>
      </c>
      <c r="O16" s="31">
        <f>IF(C16+G16+K16&gt;0,C16+G16+K16," ")</f>
        <v>6</v>
      </c>
      <c r="P16" s="32" t="str">
        <f>IF(D16+H16+L16&gt;0,D16+H16+L16," ")</f>
        <v> </v>
      </c>
      <c r="Q16" s="32">
        <f t="shared" si="3"/>
        <v>200</v>
      </c>
      <c r="R16" s="33" t="str">
        <f t="shared" si="3"/>
        <v> </v>
      </c>
      <c r="S16" s="9"/>
      <c r="T16" s="9"/>
    </row>
    <row r="17" spans="1:20" ht="15" customHeight="1" thickBot="1" thickTop="1">
      <c r="A17" s="142" t="s">
        <v>76</v>
      </c>
      <c r="B17" s="144" t="s">
        <v>71</v>
      </c>
      <c r="C17" s="46">
        <v>2</v>
      </c>
      <c r="D17" s="47"/>
      <c r="E17" s="32">
        <v>68</v>
      </c>
      <c r="F17" s="33" t="str">
        <f>IF(D17&gt;0,D17*34," ")</f>
        <v> </v>
      </c>
      <c r="G17" s="47">
        <v>2</v>
      </c>
      <c r="H17" s="47"/>
      <c r="I17" s="32">
        <v>68</v>
      </c>
      <c r="J17" s="33" t="str">
        <f>IF(H17&gt;0,H17*34," ")</f>
        <v> </v>
      </c>
      <c r="K17" s="46">
        <v>2</v>
      </c>
      <c r="L17" s="47"/>
      <c r="M17" s="32">
        <f t="shared" si="2"/>
        <v>64</v>
      </c>
      <c r="N17" s="33" t="str">
        <f t="shared" si="2"/>
        <v> </v>
      </c>
      <c r="O17" s="31">
        <f>IF(C17+G17+K17&gt;0,C17+G17+K17," ")</f>
        <v>6</v>
      </c>
      <c r="P17" s="32" t="str">
        <f>IF(D17+H17+L17&gt;0,D17+H17+L17," ")</f>
        <v> </v>
      </c>
      <c r="Q17" s="32">
        <f t="shared" si="3"/>
        <v>200</v>
      </c>
      <c r="R17" s="33" t="str">
        <f t="shared" si="3"/>
        <v> </v>
      </c>
      <c r="S17" s="9"/>
      <c r="T17" s="9"/>
    </row>
    <row r="18" spans="1:20" ht="15" customHeight="1" thickBot="1" thickTop="1">
      <c r="A18" s="142" t="s">
        <v>72</v>
      </c>
      <c r="B18" s="144" t="s">
        <v>33</v>
      </c>
      <c r="C18" s="46"/>
      <c r="D18" s="47">
        <v>17</v>
      </c>
      <c r="E18" s="32" t="str">
        <f>IF(C18&gt;0,C18*34," ")</f>
        <v> </v>
      </c>
      <c r="F18" s="33">
        <v>578</v>
      </c>
      <c r="G18" s="47"/>
      <c r="H18" s="47">
        <v>17</v>
      </c>
      <c r="I18" s="32" t="str">
        <f>IF(G18&gt;0,G18*34," ")</f>
        <v> </v>
      </c>
      <c r="J18" s="33">
        <v>578</v>
      </c>
      <c r="K18" s="46"/>
      <c r="L18" s="47">
        <v>17</v>
      </c>
      <c r="M18" s="32" t="str">
        <f t="shared" si="2"/>
        <v> </v>
      </c>
      <c r="N18" s="33">
        <v>544</v>
      </c>
      <c r="O18" s="31" t="str">
        <f>IF(C18+G18+K18&gt;0,C18+G18+K18," ")</f>
        <v> </v>
      </c>
      <c r="P18" s="32">
        <f>IF(D18+H18+L18&gt;0,D18+H18+L18," ")</f>
        <v>51</v>
      </c>
      <c r="Q18" s="32" t="str">
        <f t="shared" si="3"/>
        <v> </v>
      </c>
      <c r="R18" s="33">
        <f t="shared" si="3"/>
        <v>1700</v>
      </c>
      <c r="S18" s="9"/>
      <c r="T18" s="9"/>
    </row>
    <row r="19" spans="1:20" ht="15" customHeight="1" thickBot="1" thickTop="1">
      <c r="A19" s="135" t="s">
        <v>73</v>
      </c>
      <c r="B19" s="144" t="s">
        <v>81</v>
      </c>
      <c r="C19" s="136"/>
      <c r="D19" s="137"/>
      <c r="E19" s="138"/>
      <c r="F19" s="139"/>
      <c r="G19" s="140"/>
      <c r="H19" s="137"/>
      <c r="I19" s="138"/>
      <c r="J19" s="139"/>
      <c r="K19" s="136"/>
      <c r="L19" s="137"/>
      <c r="M19" s="138"/>
      <c r="N19" s="139"/>
      <c r="O19" s="141"/>
      <c r="P19" s="138"/>
      <c r="Q19" s="138"/>
      <c r="R19" s="139"/>
      <c r="S19" s="9"/>
      <c r="T19" s="9"/>
    </row>
    <row r="20" spans="1:20" ht="15" customHeight="1" thickBot="1" thickTop="1">
      <c r="A20" s="132" t="s">
        <v>77</v>
      </c>
      <c r="B20" s="144" t="s">
        <v>82</v>
      </c>
      <c r="C20" s="136"/>
      <c r="D20" s="137"/>
      <c r="E20" s="138"/>
      <c r="F20" s="139"/>
      <c r="G20" s="140"/>
      <c r="H20" s="137"/>
      <c r="I20" s="138"/>
      <c r="J20" s="139"/>
      <c r="K20" s="136"/>
      <c r="L20" s="137"/>
      <c r="M20" s="138"/>
      <c r="N20" s="139"/>
      <c r="O20" s="141"/>
      <c r="P20" s="138"/>
      <c r="Q20" s="138"/>
      <c r="R20" s="139"/>
      <c r="S20" s="9"/>
      <c r="T20" s="9"/>
    </row>
    <row r="21" spans="1:20" ht="15" customHeight="1" thickBot="1" thickTop="1">
      <c r="A21" s="185" t="s">
        <v>18</v>
      </c>
      <c r="B21" s="230"/>
      <c r="C21" s="147">
        <f>SUM(C7:C10)</f>
        <v>7</v>
      </c>
      <c r="D21" s="16">
        <f aca="true" t="shared" si="4" ref="D21:R21">SUM(D7:D12)</f>
        <v>0</v>
      </c>
      <c r="E21" s="148">
        <f>SUM(E7:E10)</f>
        <v>238</v>
      </c>
      <c r="F21" s="17">
        <f t="shared" si="4"/>
        <v>0</v>
      </c>
      <c r="G21" s="15">
        <f t="shared" si="4"/>
        <v>6</v>
      </c>
      <c r="H21" s="16">
        <f t="shared" si="4"/>
        <v>0</v>
      </c>
      <c r="I21" s="16">
        <f t="shared" si="4"/>
        <v>204</v>
      </c>
      <c r="J21" s="17">
        <f t="shared" si="4"/>
        <v>0</v>
      </c>
      <c r="K21" s="15">
        <f t="shared" si="4"/>
        <v>8</v>
      </c>
      <c r="L21" s="16">
        <f t="shared" si="4"/>
        <v>0</v>
      </c>
      <c r="M21" s="16">
        <f t="shared" si="4"/>
        <v>256</v>
      </c>
      <c r="N21" s="17">
        <f t="shared" si="4"/>
        <v>0</v>
      </c>
      <c r="O21" s="15">
        <f t="shared" si="4"/>
        <v>20</v>
      </c>
      <c r="P21" s="16">
        <f t="shared" si="4"/>
        <v>0</v>
      </c>
      <c r="Q21" s="16">
        <f t="shared" si="4"/>
        <v>664</v>
      </c>
      <c r="R21" s="17">
        <f t="shared" si="4"/>
        <v>0</v>
      </c>
      <c r="S21" s="9"/>
      <c r="T21" s="9"/>
    </row>
    <row r="22" spans="1:20" ht="15" customHeight="1" thickBot="1">
      <c r="A22" s="187" t="s">
        <v>19</v>
      </c>
      <c r="B22" s="231"/>
      <c r="C22" s="18">
        <f aca="true" t="shared" si="5" ref="C22:R22">SUM(C14:C18)</f>
        <v>6</v>
      </c>
      <c r="D22" s="19">
        <f t="shared" si="5"/>
        <v>17</v>
      </c>
      <c r="E22" s="19">
        <f t="shared" si="5"/>
        <v>204</v>
      </c>
      <c r="F22" s="20">
        <f t="shared" si="5"/>
        <v>578</v>
      </c>
      <c r="G22" s="18">
        <f t="shared" si="5"/>
        <v>6</v>
      </c>
      <c r="H22" s="19">
        <f t="shared" si="5"/>
        <v>17</v>
      </c>
      <c r="I22" s="19">
        <f t="shared" si="5"/>
        <v>204</v>
      </c>
      <c r="J22" s="20">
        <f t="shared" si="5"/>
        <v>578</v>
      </c>
      <c r="K22" s="18">
        <f t="shared" si="5"/>
        <v>4</v>
      </c>
      <c r="L22" s="19">
        <f t="shared" si="5"/>
        <v>17</v>
      </c>
      <c r="M22" s="19">
        <f t="shared" si="5"/>
        <v>128</v>
      </c>
      <c r="N22" s="20">
        <f t="shared" si="5"/>
        <v>544</v>
      </c>
      <c r="O22" s="18">
        <f t="shared" si="5"/>
        <v>16</v>
      </c>
      <c r="P22" s="19">
        <f t="shared" si="5"/>
        <v>51</v>
      </c>
      <c r="Q22" s="19">
        <f t="shared" si="5"/>
        <v>536</v>
      </c>
      <c r="R22" s="20">
        <f t="shared" si="5"/>
        <v>1700</v>
      </c>
      <c r="S22" s="9"/>
      <c r="T22" s="9"/>
    </row>
    <row r="23" spans="1:20" ht="15" customHeight="1" thickBot="1" thickTop="1">
      <c r="A23" s="224" t="s">
        <v>74</v>
      </c>
      <c r="B23" s="225"/>
      <c r="C23" s="22">
        <f aca="true" t="shared" si="6" ref="C23:R23">C21+C22</f>
        <v>13</v>
      </c>
      <c r="D23" s="23">
        <f t="shared" si="6"/>
        <v>17</v>
      </c>
      <c r="E23" s="23">
        <f t="shared" si="6"/>
        <v>442</v>
      </c>
      <c r="F23" s="24">
        <f t="shared" si="6"/>
        <v>578</v>
      </c>
      <c r="G23" s="22">
        <f t="shared" si="6"/>
        <v>12</v>
      </c>
      <c r="H23" s="23">
        <f t="shared" si="6"/>
        <v>17</v>
      </c>
      <c r="I23" s="23">
        <f t="shared" si="6"/>
        <v>408</v>
      </c>
      <c r="J23" s="24">
        <f t="shared" si="6"/>
        <v>578</v>
      </c>
      <c r="K23" s="22">
        <f t="shared" si="6"/>
        <v>12</v>
      </c>
      <c r="L23" s="23">
        <f t="shared" si="6"/>
        <v>17</v>
      </c>
      <c r="M23" s="23">
        <f t="shared" si="6"/>
        <v>384</v>
      </c>
      <c r="N23" s="24">
        <f t="shared" si="6"/>
        <v>544</v>
      </c>
      <c r="O23" s="22">
        <f t="shared" si="6"/>
        <v>36</v>
      </c>
      <c r="P23" s="23">
        <f t="shared" si="6"/>
        <v>51</v>
      </c>
      <c r="Q23" s="23">
        <f t="shared" si="6"/>
        <v>1200</v>
      </c>
      <c r="R23" s="24">
        <f t="shared" si="6"/>
        <v>1700</v>
      </c>
      <c r="S23" s="9"/>
      <c r="T23" s="9"/>
    </row>
    <row r="24" spans="1:20" ht="15" customHeight="1" thickBot="1" thickTop="1">
      <c r="A24" s="226"/>
      <c r="B24" s="227"/>
      <c r="C24" s="195">
        <f>C23+D23</f>
        <v>30</v>
      </c>
      <c r="D24" s="223"/>
      <c r="E24" s="197">
        <f>E23+F23</f>
        <v>1020</v>
      </c>
      <c r="F24" s="222"/>
      <c r="G24" s="195">
        <f>G23+H23</f>
        <v>29</v>
      </c>
      <c r="H24" s="223"/>
      <c r="I24" s="197">
        <f>I23+J23</f>
        <v>986</v>
      </c>
      <c r="J24" s="222"/>
      <c r="K24" s="195">
        <f>K23+L23</f>
        <v>29</v>
      </c>
      <c r="L24" s="223"/>
      <c r="M24" s="197">
        <f>M23+N23</f>
        <v>928</v>
      </c>
      <c r="N24" s="222"/>
      <c r="O24" s="195">
        <f>O23+P23</f>
        <v>87</v>
      </c>
      <c r="P24" s="223"/>
      <c r="Q24" s="197">
        <f>Q23+R23</f>
        <v>2900</v>
      </c>
      <c r="R24" s="222"/>
      <c r="S24" s="21"/>
      <c r="T24" s="21"/>
    </row>
    <row r="25" spans="1:20" ht="25.5" customHeight="1" thickTop="1">
      <c r="A25" s="146"/>
      <c r="B25" s="221" t="s">
        <v>80</v>
      </c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1"/>
      <c r="T25" s="21"/>
    </row>
    <row r="26" spans="1:20" ht="15" customHeight="1">
      <c r="A26" s="26"/>
      <c r="B26" s="53" t="s">
        <v>52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5"/>
      <c r="O26" s="25"/>
      <c r="P26" s="1"/>
      <c r="R26" s="1"/>
      <c r="S26" s="1"/>
      <c r="T26" s="1"/>
    </row>
    <row r="27" spans="2:20" ht="15" customHeight="1">
      <c r="B27" s="54" t="s">
        <v>83</v>
      </c>
      <c r="N27" s="25"/>
      <c r="O27" s="25"/>
      <c r="P27" s="1"/>
      <c r="R27" s="1"/>
      <c r="S27" s="1"/>
      <c r="T27" s="1"/>
    </row>
    <row r="28" spans="19:24" ht="15" customHeight="1">
      <c r="S28" s="27"/>
      <c r="T28" s="9"/>
      <c r="U28" s="27"/>
      <c r="V28" s="9"/>
      <c r="W28" s="9"/>
      <c r="X28" s="9"/>
    </row>
    <row r="29" spans="16:24" ht="15" customHeight="1">
      <c r="P29" s="1"/>
      <c r="R29" s="1"/>
      <c r="S29" s="1"/>
      <c r="V29" s="2"/>
      <c r="W29" s="2"/>
      <c r="X29" s="2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</sheetData>
  <sheetProtection/>
  <mergeCells count="30">
    <mergeCell ref="B3:R3"/>
    <mergeCell ref="A1:G1"/>
    <mergeCell ref="A2:G2"/>
    <mergeCell ref="A4:B5"/>
    <mergeCell ref="C4:F4"/>
    <mergeCell ref="G4:J4"/>
    <mergeCell ref="O4:R4"/>
    <mergeCell ref="C5:D5"/>
    <mergeCell ref="E5:F5"/>
    <mergeCell ref="G5:H5"/>
    <mergeCell ref="I5:J5"/>
    <mergeCell ref="Q5:R5"/>
    <mergeCell ref="A23:B24"/>
    <mergeCell ref="A6:B6"/>
    <mergeCell ref="A13:B13"/>
    <mergeCell ref="A21:B21"/>
    <mergeCell ref="A22:B22"/>
    <mergeCell ref="C24:D24"/>
    <mergeCell ref="E24:F24"/>
    <mergeCell ref="G24:H24"/>
    <mergeCell ref="B25:R25"/>
    <mergeCell ref="K4:N4"/>
    <mergeCell ref="Q24:R24"/>
    <mergeCell ref="I24:J24"/>
    <mergeCell ref="K24:L24"/>
    <mergeCell ref="M24:N24"/>
    <mergeCell ref="O24:P24"/>
    <mergeCell ref="K5:L5"/>
    <mergeCell ref="M5:N5"/>
    <mergeCell ref="O5:P5"/>
  </mergeCells>
  <printOptions/>
  <pageMargins left="0.75" right="0.75" top="0.55" bottom="0.27" header="0.33" footer="0.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Dijana Pesic</cp:lastModifiedBy>
  <cp:lastPrinted>2007-03-20T11:58:22Z</cp:lastPrinted>
  <dcterms:created xsi:type="dcterms:W3CDTF">2004-05-24T11:14:11Z</dcterms:created>
  <dcterms:modified xsi:type="dcterms:W3CDTF">2020-08-18T09:25:27Z</dcterms:modified>
  <cp:category/>
  <cp:version/>
  <cp:contentType/>
  <cp:contentStatus/>
</cp:coreProperties>
</file>